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5385" activeTab="1"/>
  </bookViews>
  <sheets>
    <sheet name="Cenová nabídka" sheetId="1" r:id="rId1"/>
    <sheet name="Položkový rozpočet" sheetId="2" r:id="rId2"/>
    <sheet name="List1" sheetId="3" r:id="rId3"/>
  </sheets>
  <externalReferences>
    <externalReference r:id="rId6"/>
    <externalReference r:id="rId7"/>
  </externalReferences>
  <definedNames>
    <definedName name="cisloobjektu">#REF!</definedName>
    <definedName name="cislostavby">#REF!</definedName>
    <definedName name="Datum">#REF!</definedName>
    <definedName name="Dil">#REF!</definedName>
    <definedName name="Dodavka" localSheetId="0">'[1]Rekapitulace'!$G$19</definedName>
    <definedName name="Dodavka">#REF!</definedName>
    <definedName name="Dodavka0" localSheetId="0">'[1]Položky'!#REF!</definedName>
    <definedName name="Dodavka0">#REF!</definedName>
    <definedName name="HSV" localSheetId="0">'[1]Rekapitulace'!$E$19</definedName>
    <definedName name="HSV">#REF!</definedName>
    <definedName name="HSV0" localSheetId="0">'[1]Položky'!#REF!</definedName>
    <definedName name="HSV0">#REF!</definedName>
    <definedName name="HZS" localSheetId="0">'[1]Rekapitulace'!$I$19</definedName>
    <definedName name="HZS">#REF!</definedName>
    <definedName name="HZS0" localSheetId="0">'[1]Položky'!#REF!</definedName>
    <definedName name="HZS0">#REF!</definedName>
    <definedName name="JKSO">#REF!</definedName>
    <definedName name="MJ">#REF!</definedName>
    <definedName name="Mont" localSheetId="0">'[1]Rekapitulace'!$H$19</definedName>
    <definedName name="Mont">#REF!</definedName>
    <definedName name="Montaz0" localSheetId="0">'[1]Položky'!#REF!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1">'Položkový rozpočet'!$1:$3</definedName>
    <definedName name="Objednatel">#REF!</definedName>
    <definedName name="_xlnm.Print_Area" localSheetId="1">'Položkový rozpočet'!$A$1:$G$73</definedName>
    <definedName name="PocetMJ" localSheetId="0">'[2]Krycí list hřbitov'!$G$6</definedName>
    <definedName name="PocetMJ">#REF!</definedName>
    <definedName name="Poznamka">#REF!</definedName>
    <definedName name="Projektant" localSheetId="0">'[2]Krycí list hřbitov'!$C$8</definedName>
    <definedName name="Projektant">#REF!</definedName>
    <definedName name="PSV" localSheetId="0">'[1]Rekapitulace'!$F$19</definedName>
    <definedName name="PSV">#REF!</definedName>
    <definedName name="PSV0" localSheetId="0">'[1]Položky'!#REF!</definedName>
    <definedName name="PSV0">#REF!</definedName>
    <definedName name="SazbaDPH1" localSheetId="0">'[2]Krycí list hřbitov'!$C$30</definedName>
    <definedName name="SazbaDPH1">#REF!</definedName>
    <definedName name="SazbaDPH2" localSheetId="0">'[2]Krycí list hřbitov'!$C$32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0">'[1]Položky'!#REF!</definedName>
    <definedName name="Typ">#REF!</definedName>
    <definedName name="VRN" localSheetId="0">'[1]Rekapitulace'!$H$32</definedName>
    <definedName name="VRN">#REF!</definedName>
    <definedName name="VRNKc" localSheetId="0">'[1]Rekapitulace'!#REF!</definedName>
    <definedName name="VRNKc">#REF!</definedName>
    <definedName name="VRNnazev" localSheetId="0">'[1]Rekapitulace'!#REF!</definedName>
    <definedName name="VRNnazev">#REF!</definedName>
    <definedName name="VRNproc" localSheetId="0">'[1]Rekapitulace'!#REF!</definedName>
    <definedName name="VRNproc">#REF!</definedName>
    <definedName name="VRNzakl" localSheetId="0">'[1]Rekapitulace'!#REF!</definedName>
    <definedName name="VRNzakl">#REF!</definedName>
    <definedName name="Zakazka">#REF!</definedName>
    <definedName name="Zaklad22">#REF!</definedName>
    <definedName name="Zaklad5" localSheetId="0">'[2]Krycí list hřbitov'!$F$30</definedName>
    <definedName name="Zaklad5">#REF!</definedName>
    <definedName name="Zhotovitel">#REF!</definedName>
  </definedNames>
  <calcPr fullCalcOnLoad="1" refMode="R1C1"/>
</workbook>
</file>

<file path=xl/sharedStrings.xml><?xml version="1.0" encoding="utf-8"?>
<sst xmlns="http://schemas.openxmlformats.org/spreadsheetml/2006/main" count="225" uniqueCount="146">
  <si>
    <t>Cenová nabídka</t>
  </si>
  <si>
    <t xml:space="preserve">Název zadavatele: </t>
  </si>
  <si>
    <t>Adresa zadavatele:</t>
  </si>
  <si>
    <r>
      <t xml:space="preserve">Název uchazeče </t>
    </r>
    <r>
      <rPr>
        <b/>
        <i/>
        <sz val="10"/>
        <rFont val="Arial"/>
        <family val="2"/>
      </rPr>
      <t>(potenciální dodavatel)</t>
    </r>
    <r>
      <rPr>
        <b/>
        <i/>
        <sz val="12"/>
        <rFont val="Arial"/>
        <family val="2"/>
      </rPr>
      <t>:</t>
    </r>
  </si>
  <si>
    <t>Sídlo  uchazeče:</t>
  </si>
  <si>
    <t>IČ:</t>
  </si>
  <si>
    <t>DIČ:</t>
  </si>
  <si>
    <t>Datum nabídky:</t>
  </si>
  <si>
    <t>Splnění podmínek pro zpracování cenové nabídky</t>
  </si>
  <si>
    <r>
      <t xml:space="preserve">Splňuje cenová nabídka požadavek </t>
    </r>
    <r>
      <rPr>
        <b/>
        <sz val="10"/>
        <rFont val="Arial"/>
        <family val="2"/>
      </rPr>
      <t>ANO/NE</t>
    </r>
  </si>
  <si>
    <t>Nabídková cena</t>
  </si>
  <si>
    <t>Celková nabídková cena bez DPH (v Kč)</t>
  </si>
  <si>
    <t>DPH (v Kč)</t>
  </si>
  <si>
    <t>Celková nabídková cena včetně DPH (v Kč)</t>
  </si>
  <si>
    <t>V</t>
  </si>
  <si>
    <t>dne</t>
  </si>
  <si>
    <r>
      <t>Podpis</t>
    </r>
    <r>
      <rPr>
        <b/>
        <i/>
        <sz val="11"/>
        <rFont val="Arial"/>
        <family val="2"/>
      </rPr>
      <t xml:space="preserve"> </t>
    </r>
    <r>
      <rPr>
        <b/>
        <i/>
        <sz val="9"/>
        <rFont val="Arial"/>
        <family val="2"/>
      </rPr>
      <t>oprávněné osoby jednat jménem společnosti</t>
    </r>
    <r>
      <rPr>
        <b/>
        <i/>
        <sz val="11"/>
        <rFont val="Arial"/>
        <family val="2"/>
      </rPr>
      <t xml:space="preserve">: </t>
    </r>
  </si>
  <si>
    <t xml:space="preserve">Razítko: </t>
  </si>
  <si>
    <t>Obec Mladý Smolivec</t>
  </si>
  <si>
    <t>Mladý Smolivec 95, 335 01 Nepomuk</t>
  </si>
  <si>
    <t>MJ</t>
  </si>
  <si>
    <t xml:space="preserve"> na zadávací řízení "Oprava místní komunikace a prostranství Mladý Smolivec" </t>
  </si>
  <si>
    <t>ze dne 24. 1. 2011</t>
  </si>
  <si>
    <t>Oprava místní komunikace a prostranství Mladý Smolivec</t>
  </si>
  <si>
    <t>Cenová nabídka je zpracována na základě projektové dokumentace "Oprava místní komunikace a prostranství obec Mladý Smolivec", soupisu prací, dodávek a služeb s výkazem výměr</t>
  </si>
  <si>
    <t>Přílohou cenové nabídky je položkový rozpočet  zpracovaný na základě projektové dokumentace "Oprava místní komunikace a prostranství obce Mladý Smolivec",  soupisu prací, dodávek a služeb s výkazem výměr</t>
  </si>
  <si>
    <t>Položkový rozpočet</t>
  </si>
  <si>
    <t xml:space="preserve">Stavba č.: </t>
  </si>
  <si>
    <t>ČP</t>
  </si>
  <si>
    <t>KDV-č.</t>
  </si>
  <si>
    <t>Stručný popis</t>
  </si>
  <si>
    <t>Množství</t>
  </si>
  <si>
    <t>Jednotková cena</t>
  </si>
  <si>
    <t>Celková částka</t>
  </si>
  <si>
    <t>Mladý Smolivec - opravy</t>
  </si>
  <si>
    <t xml:space="preserve"> 1.</t>
  </si>
  <si>
    <t>Od kapličky k Agrochovu</t>
  </si>
  <si>
    <t xml:space="preserve"> 1. 1.</t>
  </si>
  <si>
    <t>Hlavní plocha</t>
  </si>
  <si>
    <t xml:space="preserve"> 1. 1.   1. </t>
  </si>
  <si>
    <t xml:space="preserve">Fréz krytu &gt; 500m2 tl 8 cm bez př vč. očištění  vozovky zametením </t>
  </si>
  <si>
    <t>m3</t>
  </si>
  <si>
    <t xml:space="preserve"> 1. 1.   2. </t>
  </si>
  <si>
    <t>Postř živ spojov asf 0,50-0,70kgm2</t>
  </si>
  <si>
    <t>m2</t>
  </si>
  <si>
    <t xml:space="preserve"> 1. 1.   3. </t>
  </si>
  <si>
    <t>Asf beton ACL 16 S lož tl 40mm &gt;3m</t>
  </si>
  <si>
    <t xml:space="preserve"> 1. 1.   4. </t>
  </si>
  <si>
    <t xml:space="preserve"> 1. 1.   5. </t>
  </si>
  <si>
    <t>Asf beton ACO 11 S tl 40mm &gt;3m</t>
  </si>
  <si>
    <t xml:space="preserve"> 1. 1.   6. </t>
  </si>
  <si>
    <t xml:space="preserve"> 1. 1.   7. </t>
  </si>
  <si>
    <t xml:space="preserve"> 1. 1.   8. </t>
  </si>
  <si>
    <t xml:space="preserve"> 1. 1.   9. </t>
  </si>
  <si>
    <t xml:space="preserve"> 1. 1.  10. </t>
  </si>
  <si>
    <t xml:space="preserve"> 1. 1.  11. </t>
  </si>
  <si>
    <t xml:space="preserve"> 1. 1.  12. </t>
  </si>
  <si>
    <t xml:space="preserve"> 1. 1.  13. </t>
  </si>
  <si>
    <t xml:space="preserve"> 1. 1.  14. </t>
  </si>
  <si>
    <t>Osaz příkop žlab do lože beton š.60cm</t>
  </si>
  <si>
    <t>m</t>
  </si>
  <si>
    <t xml:space="preserve"> 1. 1.  15. </t>
  </si>
  <si>
    <t>Výšk úprav vstupu &lt;20cm zvýš mříže</t>
  </si>
  <si>
    <t>kus</t>
  </si>
  <si>
    <t xml:space="preserve"> 1. 1.  16. </t>
  </si>
  <si>
    <t>Výšk úprav vstupu &lt;20m zvýš šoupěte</t>
  </si>
  <si>
    <t xml:space="preserve"> 1. 1.  17. </t>
  </si>
  <si>
    <t>Most - stěrka</t>
  </si>
  <si>
    <t>kpl</t>
  </si>
  <si>
    <t xml:space="preserve"> 1. 1.  18. </t>
  </si>
  <si>
    <t>Most - zábradlí (očištění, nátěr, popř. částečná výměna)</t>
  </si>
  <si>
    <t xml:space="preserve"> 1. 2.</t>
  </si>
  <si>
    <t>Sjezd</t>
  </si>
  <si>
    <t xml:space="preserve"> 1. 2.   1. </t>
  </si>
  <si>
    <t>Odkop nezap horniny 3 -100m3</t>
  </si>
  <si>
    <t xml:space="preserve"> 1. 2.   2. </t>
  </si>
  <si>
    <t>Přípl lepivost odkop horniny 1-3</t>
  </si>
  <si>
    <t xml:space="preserve"> 1. 2.   3. </t>
  </si>
  <si>
    <t>Vodorovné přem.výkopku do 2000m 1-4</t>
  </si>
  <si>
    <t xml:space="preserve"> 1. 2.   4. </t>
  </si>
  <si>
    <t>Uloženi sypaniny na skládku</t>
  </si>
  <si>
    <t xml:space="preserve"> 1. 2.   5. </t>
  </si>
  <si>
    <t xml:space="preserve">Poplatek zaskládkovné </t>
  </si>
  <si>
    <t>t</t>
  </si>
  <si>
    <t xml:space="preserve"> 1. 2.   6.</t>
  </si>
  <si>
    <t>Odstranění stávající betonové trouby</t>
  </si>
  <si>
    <t xml:space="preserve"> 1. 2.   7. </t>
  </si>
  <si>
    <t>Zeměděl přejezd DN 300 mm, délka 5 m</t>
  </si>
  <si>
    <t xml:space="preserve"> 1. 2.   8. </t>
  </si>
  <si>
    <t>Úprava pláně zářez tř. 4 se zhut</t>
  </si>
  <si>
    <t xml:space="preserve"> 1. 2.   9. </t>
  </si>
  <si>
    <t>Podkl kam hrub drc 32-63mm tl 15cm</t>
  </si>
  <si>
    <t xml:space="preserve"> 1. 2.  10. </t>
  </si>
  <si>
    <t>Podklad štěrkodrť ŠD zhut tl 15 cm</t>
  </si>
  <si>
    <t xml:space="preserve"> 1. 2.  11. </t>
  </si>
  <si>
    <t>Podkl obal kam ACP 22 S tl50mm do3m</t>
  </si>
  <si>
    <t xml:space="preserve"> 1. 2.  12. </t>
  </si>
  <si>
    <t>Asf beton ACO 11 S tl 40mm do 3m</t>
  </si>
  <si>
    <t xml:space="preserve"> 1. 3.</t>
  </si>
  <si>
    <t>Sanace</t>
  </si>
  <si>
    <t xml:space="preserve"> 1. 3.   1. </t>
  </si>
  <si>
    <t xml:space="preserve"> 1. 3.   2. </t>
  </si>
  <si>
    <t xml:space="preserve"> 1. 3.   3. </t>
  </si>
  <si>
    <t xml:space="preserve"> 1. 3.   4. </t>
  </si>
  <si>
    <t xml:space="preserve"> 1. 3.   5. </t>
  </si>
  <si>
    <t xml:space="preserve"> 1. 3.   6. </t>
  </si>
  <si>
    <t xml:space="preserve"> 1. 3.   7. </t>
  </si>
  <si>
    <t>Podkl kam hrub drc 32-63mm tl 20cm</t>
  </si>
  <si>
    <t xml:space="preserve"> 1. 3.   8. </t>
  </si>
  <si>
    <t>Podklad štěrkodrť ŠD zhut tl 100mm</t>
  </si>
  <si>
    <t xml:space="preserve"> 2.</t>
  </si>
  <si>
    <t>U kapličky</t>
  </si>
  <si>
    <t xml:space="preserve"> 2.  .   1. </t>
  </si>
  <si>
    <t>Fréz krytu &gt; 500m2 tl 3cm bez př vč. očištění  vozovky zametením</t>
  </si>
  <si>
    <t xml:space="preserve"> 2.  .   2. </t>
  </si>
  <si>
    <t xml:space="preserve"> 2.  .   3. </t>
  </si>
  <si>
    <t>Vyrovnávka Asf beton ACL 16 S lož</t>
  </si>
  <si>
    <t xml:space="preserve"> 2.  .   4. </t>
  </si>
  <si>
    <t xml:space="preserve"> 2.  .   5. </t>
  </si>
  <si>
    <t>Asf beton ACO 11 tl 50mm &gt;3m</t>
  </si>
  <si>
    <t xml:space="preserve"> 2.  .   6. </t>
  </si>
  <si>
    <t>Zpev krajnic štěrkodrť tl 10cm</t>
  </si>
  <si>
    <t xml:space="preserve"> 3.</t>
  </si>
  <si>
    <t>U prodejny</t>
  </si>
  <si>
    <t xml:space="preserve"> 3.  .   1. </t>
  </si>
  <si>
    <t>Fréz krytu &gt; 500m2 tl 8cm bez př vč. očištění  vozovky zametením</t>
  </si>
  <si>
    <t xml:space="preserve"> 3.  .   2. </t>
  </si>
  <si>
    <t>Fréz krytu &gt; 500m2 tl 5cm bez př vč. očištění  vozovky zametením</t>
  </si>
  <si>
    <t xml:space="preserve"> 3.  .   3. </t>
  </si>
  <si>
    <t xml:space="preserve"> 3.  .   4. </t>
  </si>
  <si>
    <t xml:space="preserve"> 3.  .   5. </t>
  </si>
  <si>
    <t xml:space="preserve"> 3.  .   6. </t>
  </si>
  <si>
    <t xml:space="preserve"> 3.  .   7. </t>
  </si>
  <si>
    <t xml:space="preserve"> 3.  .   8. </t>
  </si>
  <si>
    <t xml:space="preserve"> 3.  .   9. </t>
  </si>
  <si>
    <t xml:space="preserve"> 3.  .  10. </t>
  </si>
  <si>
    <t xml:space="preserve"> 3.  .  11. </t>
  </si>
  <si>
    <t>Rozebrání betonového žlabu</t>
  </si>
  <si>
    <t xml:space="preserve"> 3.  .  12. </t>
  </si>
  <si>
    <t xml:space="preserve"> 3.  .  13. </t>
  </si>
  <si>
    <t>Výšk úprav vstupu &lt;20cm zvýš mříže vč. opravy</t>
  </si>
  <si>
    <t xml:space="preserve"> 3.  .  14. </t>
  </si>
  <si>
    <t>Výšk úprav vstupu &lt;20cm zvýš poklop</t>
  </si>
  <si>
    <t>Cena celkem bez DPH (Kč)</t>
  </si>
  <si>
    <t>DPH 20 % (Kč)</t>
  </si>
  <si>
    <t>Cena celkem vč. DPH (Kč)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</si>
</sst>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;[Red]#,##0.00\ &quot;Kč&quot;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2"/>
      <color indexed="60"/>
      <name val="Arial"/>
      <family val="2"/>
    </font>
    <font>
      <b/>
      <i/>
      <sz val="12"/>
      <color indexed="6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0"/>
      <color indexed="60"/>
      <name val="Arial"/>
      <family val="2"/>
    </font>
    <font>
      <b/>
      <u val="single"/>
      <sz val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46">
      <alignment/>
      <protection/>
    </xf>
    <xf numFmtId="0" fontId="22" fillId="0" borderId="0" xfId="46" applyFont="1" applyBorder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0" fontId="22" fillId="0" borderId="10" xfId="46" applyFont="1" applyBorder="1">
      <alignment/>
      <protection/>
    </xf>
    <xf numFmtId="0" fontId="22" fillId="0" borderId="11" xfId="46" applyFont="1" applyBorder="1">
      <alignment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center"/>
      <protection/>
    </xf>
    <xf numFmtId="0" fontId="22" fillId="0" borderId="12" xfId="46" applyFont="1" applyBorder="1" applyAlignment="1">
      <alignment wrapText="1"/>
      <protection/>
    </xf>
    <xf numFmtId="0" fontId="22" fillId="0" borderId="12" xfId="46" applyFont="1" applyBorder="1">
      <alignment/>
      <protection/>
    </xf>
    <xf numFmtId="0" fontId="22" fillId="0" borderId="0" xfId="46" applyFont="1">
      <alignment/>
      <protection/>
    </xf>
    <xf numFmtId="0" fontId="25" fillId="0" borderId="0" xfId="46" applyFont="1" applyFill="1" applyBorder="1" applyAlignment="1">
      <alignment/>
      <protection/>
    </xf>
    <xf numFmtId="0" fontId="22" fillId="0" borderId="0" xfId="46" applyFont="1" applyBorder="1" applyAlignment="1">
      <alignment wrapText="1"/>
      <protection/>
    </xf>
    <xf numFmtId="14" fontId="23" fillId="0" borderId="0" xfId="46" applyNumberFormat="1" applyFont="1" applyBorder="1" applyAlignment="1">
      <alignment horizontal="left"/>
      <protection/>
    </xf>
    <xf numFmtId="0" fontId="23" fillId="0" borderId="0" xfId="46" applyFont="1" applyBorder="1" applyAlignment="1">
      <alignment horizontal="left"/>
      <protection/>
    </xf>
    <xf numFmtId="14" fontId="20" fillId="0" borderId="13" xfId="46" applyNumberFormat="1" applyFont="1" applyFill="1" applyBorder="1" applyAlignment="1">
      <alignment horizontal="center" wrapText="1"/>
      <protection/>
    </xf>
    <xf numFmtId="14" fontId="20" fillId="0" borderId="14" xfId="46" applyNumberFormat="1" applyFont="1" applyFill="1" applyBorder="1" applyAlignment="1">
      <alignment horizontal="center" wrapText="1"/>
      <protection/>
    </xf>
    <xf numFmtId="0" fontId="22" fillId="0" borderId="0" xfId="46" applyFont="1" applyFill="1" applyBorder="1" applyAlignment="1">
      <alignment wrapText="1"/>
      <protection/>
    </xf>
    <xf numFmtId="0" fontId="20" fillId="0" borderId="0" xfId="46" applyAlignment="1">
      <alignment horizontal="center"/>
      <protection/>
    </xf>
    <xf numFmtId="0" fontId="22" fillId="0" borderId="15" xfId="46" applyFont="1" applyFill="1" applyBorder="1" applyAlignment="1">
      <alignment/>
      <protection/>
    </xf>
    <xf numFmtId="14" fontId="22" fillId="0" borderId="16" xfId="46" applyNumberFormat="1" applyFont="1" applyFill="1" applyBorder="1" applyAlignment="1">
      <alignment/>
      <protection/>
    </xf>
    <xf numFmtId="14" fontId="26" fillId="0" borderId="0" xfId="46" applyNumberFormat="1" applyFont="1" applyFill="1" applyBorder="1" applyAlignment="1">
      <alignment/>
      <protection/>
    </xf>
    <xf numFmtId="14" fontId="23" fillId="0" borderId="0" xfId="46" applyNumberFormat="1" applyFont="1" applyFill="1" applyBorder="1" applyAlignment="1">
      <alignment/>
      <protection/>
    </xf>
    <xf numFmtId="0" fontId="28" fillId="0" borderId="0" xfId="46" applyFont="1" applyFill="1" applyBorder="1" applyAlignment="1">
      <alignment wrapText="1"/>
      <protection/>
    </xf>
    <xf numFmtId="0" fontId="28" fillId="0" borderId="0" xfId="46" applyFont="1" applyFill="1" applyBorder="1" applyAlignment="1">
      <alignment horizontal="center" wrapText="1"/>
      <protection/>
    </xf>
    <xf numFmtId="0" fontId="20" fillId="0" borderId="0" xfId="46" applyFont="1" applyFill="1" applyBorder="1" applyAlignment="1">
      <alignment wrapText="1"/>
      <protection/>
    </xf>
    <xf numFmtId="0" fontId="28" fillId="0" borderId="0" xfId="46" applyFont="1" applyFill="1" applyBorder="1" applyAlignment="1">
      <alignment horizontal="center" wrapText="1"/>
      <protection/>
    </xf>
    <xf numFmtId="0" fontId="20" fillId="0" borderId="0" xfId="46" applyFill="1" applyBorder="1" applyAlignment="1">
      <alignment horizontal="left"/>
      <protection/>
    </xf>
    <xf numFmtId="0" fontId="20" fillId="0" borderId="0" xfId="46" applyFill="1" applyBorder="1" applyAlignment="1">
      <alignment wrapText="1"/>
      <protection/>
    </xf>
    <xf numFmtId="0" fontId="20" fillId="0" borderId="0" xfId="46" applyFill="1" applyBorder="1" applyAlignment="1">
      <alignment horizontal="center"/>
      <protection/>
    </xf>
    <xf numFmtId="0" fontId="33" fillId="0" borderId="0" xfId="46" applyFont="1" applyFill="1" applyBorder="1" applyAlignment="1">
      <alignment horizontal="center"/>
      <protection/>
    </xf>
    <xf numFmtId="49" fontId="20" fillId="0" borderId="0" xfId="46" applyNumberFormat="1" applyFill="1" applyBorder="1" applyAlignment="1">
      <alignment wrapText="1"/>
      <protection/>
    </xf>
    <xf numFmtId="3" fontId="20" fillId="0" borderId="0" xfId="46" applyNumberFormat="1" applyFill="1" applyBorder="1" applyAlignment="1">
      <alignment horizontal="center"/>
      <protection/>
    </xf>
    <xf numFmtId="16" fontId="20" fillId="0" borderId="0" xfId="46" applyNumberFormat="1" applyFill="1" applyBorder="1" applyAlignment="1">
      <alignment wrapText="1"/>
      <protection/>
    </xf>
    <xf numFmtId="0" fontId="22" fillId="0" borderId="0" xfId="46" applyFont="1" applyBorder="1">
      <alignment/>
      <protection/>
    </xf>
    <xf numFmtId="14" fontId="23" fillId="18" borderId="0" xfId="46" applyNumberFormat="1" applyFont="1" applyFill="1" applyBorder="1" applyAlignment="1">
      <alignment horizontal="center"/>
      <protection/>
    </xf>
    <xf numFmtId="0" fontId="22" fillId="18" borderId="0" xfId="46" applyFont="1" applyFill="1" applyBorder="1" applyAlignment="1">
      <alignment horizontal="left" wrapText="1"/>
      <protection/>
    </xf>
    <xf numFmtId="0" fontId="22" fillId="0" borderId="17" xfId="46" applyFont="1" applyBorder="1" applyAlignment="1">
      <alignment horizontal="left"/>
      <protection/>
    </xf>
    <xf numFmtId="0" fontId="22" fillId="0" borderId="18" xfId="46" applyFont="1" applyBorder="1" applyAlignment="1">
      <alignment horizontal="left"/>
      <protection/>
    </xf>
    <xf numFmtId="0" fontId="22" fillId="0" borderId="19" xfId="46" applyFont="1" applyBorder="1">
      <alignment/>
      <protection/>
    </xf>
    <xf numFmtId="0" fontId="22" fillId="0" borderId="20" xfId="46" applyFont="1" applyBorder="1">
      <alignment/>
      <protection/>
    </xf>
    <xf numFmtId="0" fontId="21" fillId="0" borderId="10" xfId="46" applyFont="1" applyBorder="1">
      <alignment/>
      <protection/>
    </xf>
    <xf numFmtId="0" fontId="21" fillId="0" borderId="11" xfId="46" applyFont="1" applyBorder="1">
      <alignment/>
      <protection/>
    </xf>
    <xf numFmtId="0" fontId="23" fillId="18" borderId="0" xfId="46" applyFont="1" applyFill="1" applyBorder="1" applyAlignment="1">
      <alignment wrapText="1"/>
      <protection/>
    </xf>
    <xf numFmtId="0" fontId="22" fillId="18" borderId="0" xfId="46" applyFont="1" applyFill="1" applyBorder="1" applyAlignment="1">
      <alignment wrapText="1"/>
      <protection/>
    </xf>
    <xf numFmtId="0" fontId="23" fillId="18" borderId="0" xfId="46" applyFont="1" applyFill="1" applyBorder="1" applyAlignment="1">
      <alignment horizontal="left" wrapText="1"/>
      <protection/>
    </xf>
    <xf numFmtId="0" fontId="28" fillId="0" borderId="0" xfId="46" applyFont="1">
      <alignment/>
      <protection/>
    </xf>
    <xf numFmtId="0" fontId="23" fillId="18" borderId="21" xfId="46" applyFont="1" applyFill="1" applyBorder="1" applyAlignment="1">
      <alignment wrapText="1"/>
      <protection/>
    </xf>
    <xf numFmtId="14" fontId="25" fillId="18" borderId="21" xfId="46" applyNumberFormat="1" applyFont="1" applyFill="1" applyBorder="1" applyAlignment="1">
      <alignment/>
      <protection/>
    </xf>
    <xf numFmtId="14" fontId="23" fillId="18" borderId="22" xfId="46" applyNumberFormat="1" applyFont="1" applyFill="1" applyBorder="1" applyAlignment="1">
      <alignment horizontal="center"/>
      <protection/>
    </xf>
    <xf numFmtId="14" fontId="23" fillId="18" borderId="23" xfId="46" applyNumberFormat="1" applyFont="1" applyFill="1" applyBorder="1" applyAlignment="1">
      <alignment horizontal="center"/>
      <protection/>
    </xf>
    <xf numFmtId="0" fontId="25" fillId="18" borderId="24" xfId="46" applyFont="1" applyFill="1" applyBorder="1" applyAlignment="1">
      <alignment/>
      <protection/>
    </xf>
    <xf numFmtId="14" fontId="25" fillId="18" borderId="25" xfId="46" applyNumberFormat="1" applyFont="1" applyFill="1" applyBorder="1" applyAlignment="1">
      <alignment/>
      <protection/>
    </xf>
    <xf numFmtId="0" fontId="20" fillId="18" borderId="26" xfId="46" applyFill="1" applyBorder="1">
      <alignment/>
      <protection/>
    </xf>
    <xf numFmtId="0" fontId="20" fillId="18" borderId="27" xfId="46" applyFill="1" applyBorder="1">
      <alignment/>
      <protection/>
    </xf>
    <xf numFmtId="0" fontId="20" fillId="18" borderId="28" xfId="46" applyFill="1" applyBorder="1">
      <alignment/>
      <protection/>
    </xf>
    <xf numFmtId="0" fontId="20" fillId="18" borderId="29" xfId="46" applyFill="1" applyBorder="1">
      <alignment/>
      <protection/>
    </xf>
    <xf numFmtId="0" fontId="20" fillId="18" borderId="30" xfId="46" applyFill="1" applyBorder="1">
      <alignment/>
      <protection/>
    </xf>
    <xf numFmtId="0" fontId="20" fillId="18" borderId="31" xfId="46" applyFill="1" applyBorder="1">
      <alignment/>
      <protection/>
    </xf>
    <xf numFmtId="0" fontId="34" fillId="0" borderId="0" xfId="47" applyFont="1">
      <alignment/>
      <protection/>
    </xf>
    <xf numFmtId="0" fontId="27" fillId="0" borderId="0" xfId="47" applyFont="1">
      <alignment/>
      <protection/>
    </xf>
    <xf numFmtId="0" fontId="20" fillId="0" borderId="0" xfId="47">
      <alignment/>
      <protection/>
    </xf>
    <xf numFmtId="0" fontId="20" fillId="0" borderId="0" xfId="47" applyAlignment="1">
      <alignment horizontal="center"/>
      <protection/>
    </xf>
    <xf numFmtId="0" fontId="27" fillId="19" borderId="0" xfId="47" applyFont="1" applyFill="1" applyAlignment="1">
      <alignment/>
      <protection/>
    </xf>
    <xf numFmtId="0" fontId="27" fillId="19" borderId="0" xfId="47" applyFont="1" applyFill="1">
      <alignment/>
      <protection/>
    </xf>
    <xf numFmtId="4" fontId="27" fillId="19" borderId="0" xfId="47" applyNumberFormat="1" applyFont="1" applyFill="1">
      <alignment/>
      <protection/>
    </xf>
    <xf numFmtId="0" fontId="24" fillId="0" borderId="0" xfId="47" applyFont="1" applyFill="1" applyAlignment="1">
      <alignment/>
      <protection/>
    </xf>
    <xf numFmtId="0" fontId="24" fillId="0" borderId="0" xfId="47" applyFont="1" applyFill="1">
      <alignment/>
      <protection/>
    </xf>
    <xf numFmtId="4" fontId="20" fillId="0" borderId="0" xfId="47" applyNumberFormat="1" applyFont="1" applyFill="1">
      <alignment/>
      <protection/>
    </xf>
    <xf numFmtId="0" fontId="20" fillId="0" borderId="0" xfId="47" applyFont="1" applyFill="1">
      <alignment/>
      <protection/>
    </xf>
    <xf numFmtId="0" fontId="20" fillId="0" borderId="0" xfId="47" applyFont="1" applyFill="1" applyAlignment="1">
      <alignment/>
      <protection/>
    </xf>
    <xf numFmtId="0" fontId="20" fillId="0" borderId="0" xfId="47" applyFont="1" applyFill="1" applyAlignment="1">
      <alignment wrapText="1"/>
      <protection/>
    </xf>
    <xf numFmtId="164" fontId="20" fillId="0" borderId="0" xfId="47" applyNumberFormat="1" applyFont="1" applyFill="1">
      <alignment/>
      <protection/>
    </xf>
    <xf numFmtId="4" fontId="20" fillId="0" borderId="0" xfId="47" applyNumberFormat="1">
      <alignment/>
      <protection/>
    </xf>
    <xf numFmtId="0" fontId="24" fillId="0" borderId="0" xfId="47" applyFont="1" applyFill="1" applyAlignment="1">
      <alignment wrapText="1"/>
      <protection/>
    </xf>
    <xf numFmtId="176" fontId="20" fillId="0" borderId="0" xfId="47" applyNumberFormat="1">
      <alignment/>
      <protection/>
    </xf>
    <xf numFmtId="164" fontId="27" fillId="19" borderId="0" xfId="47" applyNumberFormat="1" applyFont="1" applyFill="1">
      <alignment/>
      <protection/>
    </xf>
    <xf numFmtId="49" fontId="27" fillId="19" borderId="26" xfId="47" applyNumberFormat="1" applyFont="1" applyFill="1" applyBorder="1" applyAlignment="1">
      <alignment horizontal="left" vertical="center"/>
      <protection/>
    </xf>
    <xf numFmtId="49" fontId="27" fillId="19" borderId="32" xfId="47" applyNumberFormat="1" applyFont="1" applyFill="1" applyBorder="1" applyAlignment="1">
      <alignment horizontal="left" vertical="center"/>
      <protection/>
    </xf>
    <xf numFmtId="176" fontId="27" fillId="19" borderId="27" xfId="47" applyNumberFormat="1" applyFont="1" applyFill="1" applyBorder="1" applyAlignment="1">
      <alignment horizontal="right" vertical="center"/>
      <protection/>
    </xf>
    <xf numFmtId="49" fontId="27" fillId="19" borderId="28" xfId="47" applyNumberFormat="1" applyFont="1" applyFill="1" applyBorder="1" applyAlignment="1">
      <alignment horizontal="left" vertical="center"/>
      <protection/>
    </xf>
    <xf numFmtId="49" fontId="27" fillId="19" borderId="0" xfId="47" applyNumberFormat="1" applyFont="1" applyFill="1" applyBorder="1" applyAlignment="1">
      <alignment horizontal="left" vertical="center"/>
      <protection/>
    </xf>
    <xf numFmtId="0" fontId="20" fillId="19" borderId="0" xfId="47" applyFont="1" applyFill="1" applyBorder="1">
      <alignment/>
      <protection/>
    </xf>
    <xf numFmtId="176" fontId="27" fillId="19" borderId="29" xfId="47" applyNumberFormat="1" applyFont="1" applyFill="1" applyBorder="1" applyAlignment="1">
      <alignment horizontal="right" vertical="center"/>
      <protection/>
    </xf>
    <xf numFmtId="49" fontId="27" fillId="19" borderId="30" xfId="47" applyNumberFormat="1" applyFont="1" applyFill="1" applyBorder="1" applyAlignment="1">
      <alignment horizontal="left" vertical="center"/>
      <protection/>
    </xf>
    <xf numFmtId="49" fontId="27" fillId="19" borderId="33" xfId="47" applyNumberFormat="1" applyFont="1" applyFill="1" applyBorder="1" applyAlignment="1">
      <alignment horizontal="left" vertical="center"/>
      <protection/>
    </xf>
    <xf numFmtId="176" fontId="27" fillId="19" borderId="31" xfId="47" applyNumberFormat="1" applyFont="1" applyFill="1" applyBorder="1" applyAlignment="1">
      <alignment horizontal="right" vertical="center"/>
      <protection/>
    </xf>
    <xf numFmtId="0" fontId="20" fillId="0" borderId="0" xfId="47" applyAlignment="1">
      <alignment/>
      <protection/>
    </xf>
    <xf numFmtId="167" fontId="20" fillId="0" borderId="0" xfId="47" applyNumberFormat="1" applyAlignment="1">
      <alignment/>
      <protection/>
    </xf>
    <xf numFmtId="164" fontId="20" fillId="0" borderId="0" xfId="47" applyNumberFormat="1">
      <alignment/>
      <protection/>
    </xf>
    <xf numFmtId="3" fontId="29" fillId="18" borderId="34" xfId="46" applyNumberFormat="1" applyFont="1" applyFill="1" applyBorder="1" applyAlignment="1">
      <alignment horizontal="right"/>
      <protection/>
    </xf>
    <xf numFmtId="3" fontId="29" fillId="18" borderId="35" xfId="46" applyNumberFormat="1" applyFont="1" applyFill="1" applyBorder="1" applyAlignment="1">
      <alignment horizontal="right"/>
      <protection/>
    </xf>
    <xf numFmtId="0" fontId="22" fillId="0" borderId="26" xfId="46" applyFont="1" applyFill="1" applyBorder="1" applyAlignment="1">
      <alignment vertical="top"/>
      <protection/>
    </xf>
    <xf numFmtId="0" fontId="22" fillId="0" borderId="36" xfId="46" applyFont="1" applyFill="1" applyBorder="1" applyAlignment="1">
      <alignment vertical="top"/>
      <protection/>
    </xf>
    <xf numFmtId="0" fontId="22" fillId="0" borderId="28" xfId="46" applyFont="1" applyFill="1" applyBorder="1" applyAlignment="1">
      <alignment vertical="top"/>
      <protection/>
    </xf>
    <xf numFmtId="0" fontId="22" fillId="0" borderId="37" xfId="46" applyFont="1" applyFill="1" applyBorder="1" applyAlignment="1">
      <alignment vertical="top"/>
      <protection/>
    </xf>
    <xf numFmtId="0" fontId="22" fillId="0" borderId="30" xfId="46" applyFont="1" applyFill="1" applyBorder="1" applyAlignment="1">
      <alignment vertical="top"/>
      <protection/>
    </xf>
    <xf numFmtId="0" fontId="22" fillId="0" borderId="38" xfId="46" applyFont="1" applyFill="1" applyBorder="1" applyAlignment="1">
      <alignment vertical="top"/>
      <protection/>
    </xf>
    <xf numFmtId="0" fontId="20" fillId="18" borderId="39" xfId="46" applyFill="1" applyBorder="1">
      <alignment/>
      <protection/>
    </xf>
    <xf numFmtId="0" fontId="20" fillId="18" borderId="13" xfId="46" applyFill="1" applyBorder="1">
      <alignment/>
      <protection/>
    </xf>
    <xf numFmtId="0" fontId="20" fillId="18" borderId="40" xfId="46" applyFill="1" applyBorder="1">
      <alignment/>
      <protection/>
    </xf>
    <xf numFmtId="0" fontId="20" fillId="18" borderId="22" xfId="46" applyFill="1" applyBorder="1">
      <alignment/>
      <protection/>
    </xf>
    <xf numFmtId="0" fontId="20" fillId="18" borderId="11" xfId="46" applyFill="1" applyBorder="1">
      <alignment/>
      <protection/>
    </xf>
    <xf numFmtId="0" fontId="20" fillId="18" borderId="23" xfId="46" applyFill="1" applyBorder="1">
      <alignment/>
      <protection/>
    </xf>
    <xf numFmtId="0" fontId="22" fillId="0" borderId="26" xfId="46" applyFont="1" applyBorder="1" applyAlignment="1">
      <alignment horizontal="left" vertical="top" wrapText="1"/>
      <protection/>
    </xf>
    <xf numFmtId="0" fontId="22" fillId="0" borderId="32" xfId="46" applyFont="1" applyBorder="1" applyAlignment="1">
      <alignment horizontal="left" vertical="top" wrapText="1"/>
      <protection/>
    </xf>
    <xf numFmtId="0" fontId="22" fillId="0" borderId="28" xfId="46" applyFont="1" applyBorder="1" applyAlignment="1">
      <alignment horizontal="left" vertical="top" wrapText="1"/>
      <protection/>
    </xf>
    <xf numFmtId="0" fontId="22" fillId="0" borderId="0" xfId="46" applyFont="1" applyBorder="1" applyAlignment="1">
      <alignment horizontal="left" vertical="top" wrapText="1"/>
      <protection/>
    </xf>
    <xf numFmtId="0" fontId="22" fillId="0" borderId="30" xfId="46" applyFont="1" applyBorder="1" applyAlignment="1">
      <alignment horizontal="left" vertical="top" wrapText="1"/>
      <protection/>
    </xf>
    <xf numFmtId="0" fontId="22" fillId="0" borderId="33" xfId="46" applyFont="1" applyBorder="1" applyAlignment="1">
      <alignment horizontal="left" vertical="top" wrapText="1"/>
      <protection/>
    </xf>
    <xf numFmtId="0" fontId="22" fillId="0" borderId="0" xfId="46" applyFont="1" applyFill="1" applyBorder="1" applyAlignment="1">
      <alignment horizontal="left" wrapText="1"/>
      <protection/>
    </xf>
    <xf numFmtId="3" fontId="29" fillId="18" borderId="41" xfId="46" applyNumberFormat="1" applyFont="1" applyFill="1" applyBorder="1" applyAlignment="1">
      <alignment horizontal="right"/>
      <protection/>
    </xf>
    <xf numFmtId="3" fontId="29" fillId="18" borderId="42" xfId="46" applyNumberFormat="1" applyFont="1" applyFill="1" applyBorder="1" applyAlignment="1">
      <alignment horizontal="right"/>
      <protection/>
    </xf>
    <xf numFmtId="3" fontId="30" fillId="18" borderId="43" xfId="46" applyNumberFormat="1" applyFont="1" applyFill="1" applyBorder="1" applyAlignment="1">
      <alignment horizontal="right"/>
      <protection/>
    </xf>
    <xf numFmtId="3" fontId="30" fillId="18" borderId="44" xfId="46" applyNumberFormat="1" applyFont="1" applyFill="1" applyBorder="1" applyAlignment="1">
      <alignment horizontal="right"/>
      <protection/>
    </xf>
    <xf numFmtId="0" fontId="22" fillId="0" borderId="45" xfId="46" applyFont="1" applyFill="1" applyBorder="1" applyAlignment="1">
      <alignment horizontal="left" wrapText="1"/>
      <protection/>
    </xf>
    <xf numFmtId="0" fontId="22" fillId="0" borderId="46" xfId="46" applyFont="1" applyFill="1" applyBorder="1" applyAlignment="1">
      <alignment horizontal="left" wrapText="1"/>
      <protection/>
    </xf>
    <xf numFmtId="0" fontId="22" fillId="0" borderId="47" xfId="46" applyFont="1" applyFill="1" applyBorder="1" applyAlignment="1">
      <alignment horizontal="left" wrapText="1"/>
      <protection/>
    </xf>
    <xf numFmtId="0" fontId="28" fillId="0" borderId="48" xfId="46" applyFont="1" applyFill="1" applyBorder="1" applyAlignment="1">
      <alignment horizontal="left" wrapText="1"/>
      <protection/>
    </xf>
    <xf numFmtId="0" fontId="28" fillId="0" borderId="40" xfId="46" applyFont="1" applyFill="1" applyBorder="1" applyAlignment="1">
      <alignment horizontal="left" wrapText="1"/>
      <protection/>
    </xf>
    <xf numFmtId="0" fontId="28" fillId="0" borderId="10" xfId="46" applyFont="1" applyFill="1" applyBorder="1" applyAlignment="1">
      <alignment horizontal="left" wrapText="1"/>
      <protection/>
    </xf>
    <xf numFmtId="0" fontId="28" fillId="0" borderId="11" xfId="46" applyFont="1" applyFill="1" applyBorder="1" applyAlignment="1">
      <alignment horizontal="left" wrapText="1"/>
      <protection/>
    </xf>
    <xf numFmtId="0" fontId="22" fillId="18" borderId="0" xfId="46" applyFont="1" applyFill="1" applyBorder="1" applyAlignment="1">
      <alignment horizontal="left" wrapText="1"/>
      <protection/>
    </xf>
    <xf numFmtId="0" fontId="22" fillId="0" borderId="17" xfId="46" applyFont="1" applyFill="1" applyBorder="1" applyAlignment="1">
      <alignment horizontal="center" wrapText="1"/>
      <protection/>
    </xf>
    <xf numFmtId="0" fontId="22" fillId="0" borderId="18" xfId="46" applyFont="1" applyFill="1" applyBorder="1" applyAlignment="1">
      <alignment horizontal="center" wrapText="1"/>
      <protection/>
    </xf>
    <xf numFmtId="0" fontId="22" fillId="0" borderId="49" xfId="46" applyFont="1" applyFill="1" applyBorder="1" applyAlignment="1">
      <alignment horizontal="center" wrapText="1"/>
      <protection/>
    </xf>
    <xf numFmtId="0" fontId="22" fillId="0" borderId="50" xfId="46" applyFont="1" applyBorder="1" applyAlignment="1">
      <alignment wrapText="1"/>
      <protection/>
    </xf>
    <xf numFmtId="0" fontId="22" fillId="0" borderId="39" xfId="46" applyFont="1" applyBorder="1" applyAlignment="1">
      <alignment wrapText="1"/>
      <protection/>
    </xf>
    <xf numFmtId="0" fontId="23" fillId="18" borderId="39" xfId="46" applyFont="1" applyFill="1" applyBorder="1">
      <alignment/>
      <protection/>
    </xf>
    <xf numFmtId="0" fontId="23" fillId="18" borderId="13" xfId="46" applyFont="1" applyFill="1" applyBorder="1">
      <alignment/>
      <protection/>
    </xf>
    <xf numFmtId="0" fontId="22" fillId="0" borderId="51" xfId="46" applyFont="1" applyBorder="1" applyAlignment="1">
      <alignment wrapText="1"/>
      <protection/>
    </xf>
    <xf numFmtId="0" fontId="22" fillId="0" borderId="52" xfId="46" applyFont="1" applyBorder="1" applyAlignment="1">
      <alignment wrapText="1"/>
      <protection/>
    </xf>
    <xf numFmtId="0" fontId="23" fillId="18" borderId="11" xfId="46" applyFont="1" applyFill="1" applyBorder="1">
      <alignment/>
      <protection/>
    </xf>
    <xf numFmtId="0" fontId="23" fillId="18" borderId="52" xfId="46" applyFont="1" applyFill="1" applyBorder="1">
      <alignment/>
      <protection/>
    </xf>
    <xf numFmtId="0" fontId="23" fillId="18" borderId="53" xfId="46" applyFont="1" applyFill="1" applyBorder="1">
      <alignment/>
      <protection/>
    </xf>
    <xf numFmtId="0" fontId="23" fillId="18" borderId="54" xfId="46" applyFont="1" applyFill="1" applyBorder="1">
      <alignment/>
      <protection/>
    </xf>
    <xf numFmtId="0" fontId="23" fillId="18" borderId="21" xfId="46" applyFont="1" applyFill="1" applyBorder="1">
      <alignment/>
      <protection/>
    </xf>
    <xf numFmtId="0" fontId="22" fillId="0" borderId="12" xfId="46" applyFont="1" applyBorder="1" applyAlignment="1">
      <alignment wrapText="1"/>
      <protection/>
    </xf>
    <xf numFmtId="0" fontId="22" fillId="0" borderId="54" xfId="46" applyFont="1" applyBorder="1" applyAlignment="1">
      <alignment wrapText="1"/>
      <protection/>
    </xf>
    <xf numFmtId="0" fontId="21" fillId="0" borderId="0" xfId="46" applyFont="1" applyBorder="1" applyAlignment="1">
      <alignment horizontal="center"/>
      <protection/>
    </xf>
    <xf numFmtId="0" fontId="22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/>
      <protection/>
    </xf>
    <xf numFmtId="0" fontId="22" fillId="0" borderId="50" xfId="46" applyFont="1" applyBorder="1">
      <alignment/>
      <protection/>
    </xf>
    <xf numFmtId="0" fontId="22" fillId="0" borderId="39" xfId="46" applyFont="1" applyBorder="1">
      <alignment/>
      <protection/>
    </xf>
    <xf numFmtId="0" fontId="23" fillId="0" borderId="39" xfId="46" applyFont="1" applyBorder="1">
      <alignment/>
      <protection/>
    </xf>
    <xf numFmtId="0" fontId="23" fillId="0" borderId="13" xfId="46" applyFont="1" applyBorder="1">
      <alignment/>
      <protection/>
    </xf>
    <xf numFmtId="0" fontId="23" fillId="0" borderId="11" xfId="46" applyFont="1" applyBorder="1">
      <alignment/>
      <protection/>
    </xf>
    <xf numFmtId="0" fontId="23" fillId="0" borderId="23" xfId="46" applyFont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6</xdr:col>
      <xdr:colOff>990600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\Local%20Settings\Temporary%20Internet%20Files\Content.IE5\37R41DIM\Documents%20and%20Settings\Michal\Dokumenty\Pr&#225;ce\PRV%20Obce%20-%20projekty\Mil&#237;nov\Ochrana%20kulturn&#237;ch%20pam&#225;tek%204-07\Mil&#237;nov%20-%20h&#345;bit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\Local%20Settings\Temporary%20Internet%20Files\Content.IE5\37R41DIM\Notebook2\PRV%20Obce%20-%20projekty\Mil&#237;nov\Ochrana%20kulturn&#237;ch%20pam&#225;tek%204-07\V&#253;b&#283;rov&#233;%20&#345;&#237;zen&#237;\ZEDSTAV\Cenov&#225;%20nab&#237;dka%20ZEDST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9">
          <cell r="E19">
            <v>358668.41221214004</v>
          </cell>
          <cell r="F19">
            <v>265543.3124</v>
          </cell>
          <cell r="G19">
            <v>0</v>
          </cell>
          <cell r="H19">
            <v>0</v>
          </cell>
          <cell r="I19">
            <v>0</v>
          </cell>
        </row>
        <row r="32">
          <cell r="H32">
            <v>61796.96073660187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ová nabídka"/>
      <sheetName val="Krycí list hřbitov"/>
      <sheetName val="Rekapitulace hřbitov"/>
      <sheetName val="Položky hřbitov"/>
      <sheetName val="Krycí list kaplička"/>
      <sheetName val="Rekapitulace kaplička"/>
      <sheetName val="Položky kaplička"/>
      <sheetName val="Krycí list kovárna"/>
      <sheetName val="Rekapitulace kovárna"/>
      <sheetName val="Položky kovárna"/>
    </sheetNames>
    <sheetDataSet>
      <sheetData sheetId="1">
        <row r="6">
          <cell r="G6">
            <v>131.2</v>
          </cell>
        </row>
        <row r="30">
          <cell r="C30">
            <v>19</v>
          </cell>
          <cell r="F30">
            <v>751837</v>
          </cell>
        </row>
        <row r="32">
          <cell r="C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6"/>
  <sheetViews>
    <sheetView zoomScale="85" zoomScaleNormal="85" zoomScalePageLayoutView="0" workbookViewId="0" topLeftCell="A1">
      <selection activeCell="A18" sqref="A18:E18"/>
    </sheetView>
  </sheetViews>
  <sheetFormatPr defaultColWidth="9.00390625" defaultRowHeight="12.75"/>
  <cols>
    <col min="1" max="1" width="9.75390625" style="1" customWidth="1"/>
    <col min="2" max="2" width="16.625" style="1" customWidth="1"/>
    <col min="3" max="3" width="21.625" style="1" customWidth="1"/>
    <col min="4" max="4" width="13.375" style="18" customWidth="1"/>
    <col min="5" max="5" width="17.125" style="1" customWidth="1"/>
    <col min="6" max="6" width="20.00390625" style="1" customWidth="1"/>
    <col min="7" max="16384" width="9.125" style="1" customWidth="1"/>
  </cols>
  <sheetData>
    <row r="1" spans="1:6" ht="18.75">
      <c r="A1" s="139" t="s">
        <v>0</v>
      </c>
      <c r="B1" s="139"/>
      <c r="C1" s="139"/>
      <c r="D1" s="139"/>
      <c r="E1" s="139"/>
      <c r="F1" s="139"/>
    </row>
    <row r="2" spans="1:6" ht="32.25" customHeight="1">
      <c r="A2" s="140" t="s">
        <v>21</v>
      </c>
      <c r="B2" s="140"/>
      <c r="C2" s="140"/>
      <c r="D2" s="140"/>
      <c r="E2" s="140"/>
      <c r="F2" s="140"/>
    </row>
    <row r="3" spans="1:8" ht="15">
      <c r="A3" s="141" t="s">
        <v>22</v>
      </c>
      <c r="B3" s="141"/>
      <c r="C3" s="141"/>
      <c r="D3" s="141"/>
      <c r="E3" s="141"/>
      <c r="F3" s="141"/>
      <c r="G3" s="3"/>
      <c r="H3" s="3"/>
    </row>
    <row r="4" spans="1:8" ht="13.5" customHeight="1" thickBot="1">
      <c r="A4" s="2"/>
      <c r="B4" s="2"/>
      <c r="C4" s="2"/>
      <c r="D4" s="2"/>
      <c r="E4" s="2"/>
      <c r="F4" s="2"/>
      <c r="G4" s="3"/>
      <c r="H4" s="3"/>
    </row>
    <row r="5" spans="1:6" ht="15">
      <c r="A5" s="142" t="s">
        <v>1</v>
      </c>
      <c r="B5" s="143"/>
      <c r="C5" s="144" t="s">
        <v>18</v>
      </c>
      <c r="D5" s="144"/>
      <c r="E5" s="144"/>
      <c r="F5" s="145"/>
    </row>
    <row r="6" spans="1:6" ht="15.75" thickBot="1">
      <c r="A6" s="4" t="s">
        <v>2</v>
      </c>
      <c r="B6" s="5"/>
      <c r="C6" s="146" t="s">
        <v>19</v>
      </c>
      <c r="D6" s="146"/>
      <c r="E6" s="146"/>
      <c r="F6" s="147"/>
    </row>
    <row r="7" spans="1:6" ht="35.25" customHeight="1">
      <c r="A7" s="126" t="s">
        <v>3</v>
      </c>
      <c r="B7" s="127"/>
      <c r="C7" s="128"/>
      <c r="D7" s="128"/>
      <c r="E7" s="128"/>
      <c r="F7" s="129"/>
    </row>
    <row r="8" spans="1:6" ht="33" customHeight="1" thickBot="1">
      <c r="A8" s="130" t="s">
        <v>4</v>
      </c>
      <c r="B8" s="131"/>
      <c r="C8" s="132"/>
      <c r="D8" s="133"/>
      <c r="E8" s="133"/>
      <c r="F8" s="134"/>
    </row>
    <row r="9" spans="1:6" ht="22.5" customHeight="1" thickBot="1">
      <c r="A9" s="8" t="s">
        <v>5</v>
      </c>
      <c r="B9" s="47"/>
      <c r="C9" s="46"/>
      <c r="D9" s="9" t="s">
        <v>6</v>
      </c>
      <c r="E9" s="135"/>
      <c r="F9" s="136"/>
    </row>
    <row r="10" spans="1:6" ht="6" customHeight="1" thickBot="1">
      <c r="A10" s="10"/>
      <c r="B10" s="10"/>
      <c r="C10" s="6"/>
      <c r="D10" s="7"/>
      <c r="E10" s="6"/>
      <c r="F10" s="6"/>
    </row>
    <row r="11" spans="1:6" ht="15.75" thickBot="1">
      <c r="A11" s="137" t="s">
        <v>7</v>
      </c>
      <c r="B11" s="138"/>
      <c r="C11" s="48"/>
      <c r="D11" s="11"/>
      <c r="E11" s="11"/>
      <c r="F11" s="11"/>
    </row>
    <row r="12" spans="1:6" ht="8.25" customHeight="1">
      <c r="A12" s="12"/>
      <c r="B12" s="12"/>
      <c r="C12" s="13"/>
      <c r="D12" s="14"/>
      <c r="E12" s="14"/>
      <c r="F12" s="14"/>
    </row>
    <row r="13" spans="1:6" ht="21" customHeight="1" thickBot="1">
      <c r="A13" s="110" t="s">
        <v>8</v>
      </c>
      <c r="B13" s="110"/>
      <c r="C13" s="110"/>
      <c r="D13" s="110"/>
      <c r="E13" s="110"/>
      <c r="F13" s="110"/>
    </row>
    <row r="14" spans="1:6" ht="27.75" customHeight="1">
      <c r="A14" s="123" t="s">
        <v>23</v>
      </c>
      <c r="B14" s="124"/>
      <c r="C14" s="124"/>
      <c r="D14" s="124"/>
      <c r="E14" s="125"/>
      <c r="F14" s="15" t="s">
        <v>9</v>
      </c>
    </row>
    <row r="15" spans="1:6" ht="29.25" customHeight="1">
      <c r="A15" s="115"/>
      <c r="B15" s="116"/>
      <c r="C15" s="116"/>
      <c r="D15" s="116"/>
      <c r="E15" s="117"/>
      <c r="F15" s="16"/>
    </row>
    <row r="16" spans="1:6" ht="60.75" customHeight="1">
      <c r="A16" s="118" t="s">
        <v>24</v>
      </c>
      <c r="B16" s="119"/>
      <c r="C16" s="119"/>
      <c r="D16" s="119"/>
      <c r="E16" s="119"/>
      <c r="F16" s="49"/>
    </row>
    <row r="17" spans="1:6" ht="66.75" customHeight="1" thickBot="1">
      <c r="A17" s="120" t="s">
        <v>25</v>
      </c>
      <c r="B17" s="121"/>
      <c r="C17" s="121"/>
      <c r="D17" s="121"/>
      <c r="E17" s="121"/>
      <c r="F17" s="50"/>
    </row>
    <row r="18" spans="1:6" ht="6.75" customHeight="1">
      <c r="A18" s="122"/>
      <c r="B18" s="122"/>
      <c r="C18" s="122"/>
      <c r="D18" s="122"/>
      <c r="E18" s="122"/>
      <c r="F18" s="35"/>
    </row>
    <row r="19" spans="1:6" ht="15.75" customHeight="1" thickBot="1">
      <c r="A19" s="110" t="s">
        <v>10</v>
      </c>
      <c r="B19" s="110"/>
      <c r="C19" s="110"/>
      <c r="D19" s="17"/>
      <c r="E19" s="17"/>
      <c r="F19" s="17"/>
    </row>
    <row r="20" spans="1:6" ht="24.75" customHeight="1">
      <c r="A20" s="37" t="s">
        <v>11</v>
      </c>
      <c r="B20" s="38"/>
      <c r="C20" s="38"/>
      <c r="D20" s="38"/>
      <c r="E20" s="111"/>
      <c r="F20" s="112"/>
    </row>
    <row r="21" spans="1:6" ht="21.75" customHeight="1">
      <c r="A21" s="39" t="s">
        <v>12</v>
      </c>
      <c r="B21" s="40"/>
      <c r="C21" s="40"/>
      <c r="D21" s="40"/>
      <c r="E21" s="113"/>
      <c r="F21" s="114"/>
    </row>
    <row r="22" spans="1:6" ht="23.25" customHeight="1" thickBot="1">
      <c r="A22" s="41" t="s">
        <v>13</v>
      </c>
      <c r="B22" s="42"/>
      <c r="C22" s="42"/>
      <c r="D22" s="42"/>
      <c r="E22" s="90"/>
      <c r="F22" s="91"/>
    </row>
    <row r="23" spans="1:6" ht="15.75" customHeight="1" thickBot="1">
      <c r="A23" s="45"/>
      <c r="B23" s="45"/>
      <c r="C23" s="36"/>
      <c r="D23" s="36"/>
      <c r="E23" s="43"/>
      <c r="F23" s="43"/>
    </row>
    <row r="24" spans="1:6" ht="17.25" customHeight="1" thickBot="1">
      <c r="A24" s="19" t="s">
        <v>14</v>
      </c>
      <c r="B24" s="51"/>
      <c r="C24" s="20" t="s">
        <v>15</v>
      </c>
      <c r="D24" s="52"/>
      <c r="E24" s="43"/>
      <c r="F24" s="43"/>
    </row>
    <row r="25" spans="5:6" ht="13.5" customHeight="1" thickBot="1">
      <c r="E25" s="43"/>
      <c r="F25" s="44"/>
    </row>
    <row r="26" spans="1:6" ht="27" customHeight="1">
      <c r="A26" s="104" t="s">
        <v>16</v>
      </c>
      <c r="B26" s="105"/>
      <c r="C26" s="53"/>
      <c r="D26" s="54"/>
      <c r="E26" s="43"/>
      <c r="F26" s="43"/>
    </row>
    <row r="27" spans="1:6" ht="11.25" customHeight="1">
      <c r="A27" s="106"/>
      <c r="B27" s="107"/>
      <c r="C27" s="55"/>
      <c r="D27" s="56"/>
      <c r="E27" s="43"/>
      <c r="F27" s="43"/>
    </row>
    <row r="28" spans="1:6" ht="12" customHeight="1">
      <c r="A28" s="106"/>
      <c r="B28" s="107"/>
      <c r="C28" s="55"/>
      <c r="D28" s="56"/>
      <c r="E28" s="43"/>
      <c r="F28" s="44"/>
    </row>
    <row r="29" spans="1:6" ht="14.25" customHeight="1" thickBot="1">
      <c r="A29" s="108"/>
      <c r="B29" s="109"/>
      <c r="C29" s="57"/>
      <c r="D29" s="58"/>
      <c r="E29" s="43"/>
      <c r="F29" s="43"/>
    </row>
    <row r="30" spans="5:6" ht="11.25" customHeight="1" thickBot="1">
      <c r="E30" s="43"/>
      <c r="F30" s="43"/>
    </row>
    <row r="31" spans="1:6" ht="0.75" customHeight="1">
      <c r="A31" s="92" t="s">
        <v>17</v>
      </c>
      <c r="B31" s="93"/>
      <c r="C31" s="98"/>
      <c r="D31" s="99"/>
      <c r="E31" s="43"/>
      <c r="F31" s="44"/>
    </row>
    <row r="32" spans="1:6" ht="20.25" customHeight="1" hidden="1">
      <c r="A32" s="94"/>
      <c r="B32" s="95"/>
      <c r="C32" s="100"/>
      <c r="D32" s="101"/>
      <c r="E32" s="17"/>
      <c r="F32" s="17"/>
    </row>
    <row r="33" spans="1:4" ht="0.75" customHeight="1">
      <c r="A33" s="94"/>
      <c r="B33" s="95"/>
      <c r="C33" s="100"/>
      <c r="D33" s="101"/>
    </row>
    <row r="34" spans="1:4" ht="18.75" customHeight="1">
      <c r="A34" s="94"/>
      <c r="B34" s="95"/>
      <c r="C34" s="100"/>
      <c r="D34" s="101"/>
    </row>
    <row r="35" spans="1:4" ht="15.75" customHeight="1">
      <c r="A35" s="94"/>
      <c r="B35" s="95"/>
      <c r="C35" s="100"/>
      <c r="D35" s="101"/>
    </row>
    <row r="36" spans="1:4" ht="18" customHeight="1" thickBot="1">
      <c r="A36" s="96"/>
      <c r="B36" s="97"/>
      <c r="C36" s="102"/>
      <c r="D36" s="103"/>
    </row>
    <row r="37" ht="21" customHeight="1"/>
    <row r="38" ht="24" customHeight="1"/>
    <row r="39" spans="5:6" ht="21.75" customHeight="1">
      <c r="E39" s="11"/>
      <c r="F39" s="11"/>
    </row>
    <row r="40" ht="18.75" customHeight="1"/>
    <row r="42" ht="6" customHeight="1"/>
    <row r="43" ht="8.25" customHeight="1"/>
    <row r="44" ht="4.5" customHeight="1"/>
    <row r="47" ht="12.75" customHeight="1"/>
    <row r="48" ht="12.75" customHeight="1"/>
    <row r="49" ht="15" customHeight="1"/>
    <row r="50" ht="14.25" customHeight="1"/>
    <row r="51" ht="13.5" customHeight="1"/>
    <row r="52" ht="13.5" customHeight="1"/>
    <row r="54" ht="8.25" customHeight="1"/>
    <row r="57" ht="16.5" customHeight="1"/>
    <row r="58" spans="1:6" ht="16.5" customHeight="1">
      <c r="A58" s="17"/>
      <c r="B58" s="17"/>
      <c r="C58" s="21"/>
      <c r="D58" s="22"/>
      <c r="E58" s="22"/>
      <c r="F58" s="22"/>
    </row>
    <row r="59" spans="1:6" ht="15">
      <c r="A59" s="17"/>
      <c r="B59" s="17"/>
      <c r="C59" s="17"/>
      <c r="D59" s="17"/>
      <c r="E59" s="17"/>
      <c r="F59" s="17"/>
    </row>
    <row r="60" spans="1:6" ht="15">
      <c r="A60" s="23"/>
      <c r="B60" s="23"/>
      <c r="C60" s="23"/>
      <c r="D60" s="24"/>
      <c r="E60" s="25"/>
      <c r="F60" s="26"/>
    </row>
    <row r="61" spans="1:6" ht="12.75">
      <c r="A61" s="27"/>
      <c r="B61" s="28"/>
      <c r="C61" s="28"/>
      <c r="D61" s="29"/>
      <c r="E61" s="30"/>
      <c r="F61" s="30"/>
    </row>
    <row r="62" spans="1:6" ht="12.75">
      <c r="A62" s="27"/>
      <c r="B62" s="28"/>
      <c r="C62" s="28"/>
      <c r="D62" s="29"/>
      <c r="E62" s="30"/>
      <c r="F62" s="30"/>
    </row>
    <row r="63" spans="1:6" ht="12.75">
      <c r="A63" s="27"/>
      <c r="B63" s="28"/>
      <c r="C63" s="28"/>
      <c r="D63" s="29"/>
      <c r="E63" s="30"/>
      <c r="F63" s="30"/>
    </row>
    <row r="64" spans="1:6" ht="12.75">
      <c r="A64" s="27"/>
      <c r="B64" s="28"/>
      <c r="C64" s="31"/>
      <c r="D64" s="32"/>
      <c r="E64" s="30"/>
      <c r="F64" s="30"/>
    </row>
    <row r="65" spans="1:6" ht="12.75">
      <c r="A65" s="27"/>
      <c r="B65" s="28"/>
      <c r="C65" s="31"/>
      <c r="D65" s="29"/>
      <c r="E65" s="30"/>
      <c r="F65" s="30"/>
    </row>
    <row r="66" spans="1:6" ht="12.75">
      <c r="A66" s="27"/>
      <c r="B66" s="28"/>
      <c r="C66" s="31"/>
      <c r="D66" s="29"/>
      <c r="E66" s="30"/>
      <c r="F66" s="30"/>
    </row>
    <row r="67" spans="1:6" ht="12.75">
      <c r="A67" s="27"/>
      <c r="B67" s="28"/>
      <c r="C67" s="31"/>
      <c r="D67" s="29"/>
      <c r="E67" s="30"/>
      <c r="F67" s="30"/>
    </row>
    <row r="68" spans="1:6" ht="12.75">
      <c r="A68" s="27"/>
      <c r="B68" s="28"/>
      <c r="C68" s="31"/>
      <c r="D68" s="29"/>
      <c r="E68" s="30"/>
      <c r="F68" s="30"/>
    </row>
    <row r="69" spans="1:6" ht="12.75">
      <c r="A69" s="27"/>
      <c r="B69" s="28"/>
      <c r="C69" s="31"/>
      <c r="D69" s="29"/>
      <c r="E69" s="30"/>
      <c r="F69" s="30"/>
    </row>
    <row r="70" spans="1:6" ht="15" customHeight="1">
      <c r="A70" s="27"/>
      <c r="B70" s="28"/>
      <c r="C70" s="28"/>
      <c r="D70" s="29"/>
      <c r="E70" s="30"/>
      <c r="F70" s="30"/>
    </row>
    <row r="71" spans="1:6" ht="12.75">
      <c r="A71" s="27"/>
      <c r="B71" s="28"/>
      <c r="C71" s="31"/>
      <c r="D71" s="29"/>
      <c r="E71" s="30"/>
      <c r="F71" s="30"/>
    </row>
    <row r="72" spans="1:6" ht="18" customHeight="1">
      <c r="A72" s="27"/>
      <c r="B72" s="28"/>
      <c r="C72" s="28"/>
      <c r="D72" s="28"/>
      <c r="E72" s="30"/>
      <c r="F72" s="30"/>
    </row>
    <row r="73" spans="1:6" ht="12.75">
      <c r="A73" s="27"/>
      <c r="B73" s="33"/>
      <c r="C73" s="31"/>
      <c r="D73" s="29"/>
      <c r="E73" s="30"/>
      <c r="F73" s="30"/>
    </row>
    <row r="74" spans="1:6" ht="12.75">
      <c r="A74" s="27"/>
      <c r="B74" s="28"/>
      <c r="C74" s="31"/>
      <c r="D74" s="29"/>
      <c r="E74" s="30"/>
      <c r="F74" s="30"/>
    </row>
    <row r="75" spans="1:6" ht="12.75">
      <c r="A75" s="27"/>
      <c r="B75" s="28"/>
      <c r="C75" s="31"/>
      <c r="D75" s="29"/>
      <c r="E75" s="30"/>
      <c r="F75" s="30"/>
    </row>
    <row r="76" spans="1:6" ht="15">
      <c r="A76" s="34"/>
      <c r="B76" s="34"/>
      <c r="C76" s="34"/>
      <c r="D76" s="34"/>
      <c r="E76" s="34"/>
      <c r="F76" s="34"/>
    </row>
    <row r="84" ht="7.5" customHeight="1"/>
    <row r="85" ht="14.25" customHeight="1"/>
    <row r="86" ht="14.25" customHeight="1"/>
    <row r="91" ht="12" customHeight="1"/>
    <row r="92" ht="12" customHeight="1"/>
    <row r="93" ht="12" customHeight="1"/>
  </sheetData>
  <sheetProtection/>
  <mergeCells count="25">
    <mergeCell ref="A1:F1"/>
    <mergeCell ref="A2:F2"/>
    <mergeCell ref="A3:F3"/>
    <mergeCell ref="A5:B5"/>
    <mergeCell ref="C5:F5"/>
    <mergeCell ref="C6:F6"/>
    <mergeCell ref="A7:B7"/>
    <mergeCell ref="C7:F7"/>
    <mergeCell ref="A8:B8"/>
    <mergeCell ref="C8:F8"/>
    <mergeCell ref="E9:F9"/>
    <mergeCell ref="A11:B11"/>
    <mergeCell ref="A13:F13"/>
    <mergeCell ref="A15:E15"/>
    <mergeCell ref="A16:E16"/>
    <mergeCell ref="A17:E17"/>
    <mergeCell ref="A18:E18"/>
    <mergeCell ref="A14:E14"/>
    <mergeCell ref="E22:F22"/>
    <mergeCell ref="A31:B36"/>
    <mergeCell ref="C31:D36"/>
    <mergeCell ref="A26:B29"/>
    <mergeCell ref="A19:C19"/>
    <mergeCell ref="E20:F20"/>
    <mergeCell ref="E21:F2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8"/>
  <sheetViews>
    <sheetView tabSelected="1" view="pageBreakPreview" zoomScaleSheetLayoutView="100" zoomScalePageLayoutView="0" workbookViewId="0" topLeftCell="A1">
      <selection activeCell="I37" sqref="I37"/>
    </sheetView>
  </sheetViews>
  <sheetFormatPr defaultColWidth="9.00390625" defaultRowHeight="12.75"/>
  <cols>
    <col min="1" max="1" width="9.875" style="61" customWidth="1"/>
    <col min="2" max="2" width="10.00390625" style="61" bestFit="1" customWidth="1"/>
    <col min="3" max="3" width="40.125" style="61" bestFit="1" customWidth="1"/>
    <col min="4" max="4" width="9.125" style="61" customWidth="1"/>
    <col min="5" max="5" width="3.625" style="61" bestFit="1" customWidth="1"/>
    <col min="6" max="6" width="14.875" style="61" bestFit="1" customWidth="1"/>
    <col min="7" max="7" width="14.75390625" style="61" bestFit="1" customWidth="1"/>
    <col min="8" max="8" width="9.125" style="61" customWidth="1"/>
    <col min="9" max="9" width="14.75390625" style="61" bestFit="1" customWidth="1"/>
    <col min="10" max="16384" width="9.125" style="61" customWidth="1"/>
  </cols>
  <sheetData>
    <row r="1" spans="1:2" ht="20.25">
      <c r="A1" s="59" t="s">
        <v>26</v>
      </c>
      <c r="B1" s="60"/>
    </row>
    <row r="2" spans="1:3" ht="12.75">
      <c r="A2" s="60" t="s">
        <v>27</v>
      </c>
      <c r="B2" s="60"/>
      <c r="C2" s="60" t="s">
        <v>23</v>
      </c>
    </row>
    <row r="3" spans="1:7" ht="12.75">
      <c r="A3" s="62" t="s">
        <v>28</v>
      </c>
      <c r="B3" s="62" t="s">
        <v>29</v>
      </c>
      <c r="C3" s="62" t="s">
        <v>30</v>
      </c>
      <c r="D3" s="62" t="s">
        <v>31</v>
      </c>
      <c r="E3" s="62" t="s">
        <v>20</v>
      </c>
      <c r="F3" s="62" t="s">
        <v>32</v>
      </c>
      <c r="G3" s="62" t="s">
        <v>33</v>
      </c>
    </row>
    <row r="4" spans="1:3" ht="12.75">
      <c r="A4" s="61">
        <v>1</v>
      </c>
      <c r="C4" s="60" t="s">
        <v>34</v>
      </c>
    </row>
    <row r="5" spans="1:7" ht="12.75">
      <c r="A5" s="63" t="s">
        <v>35</v>
      </c>
      <c r="B5" s="64"/>
      <c r="C5" s="64" t="s">
        <v>36</v>
      </c>
      <c r="D5" s="65"/>
      <c r="E5" s="64"/>
      <c r="F5" s="65"/>
      <c r="G5" s="65"/>
    </row>
    <row r="6" spans="1:7" ht="12.75">
      <c r="A6" s="66" t="s">
        <v>37</v>
      </c>
      <c r="B6" s="67"/>
      <c r="C6" s="67" t="s">
        <v>38</v>
      </c>
      <c r="D6" s="68"/>
      <c r="E6" s="69"/>
      <c r="F6" s="68"/>
      <c r="G6" s="68"/>
    </row>
    <row r="7" spans="1:7" ht="25.5">
      <c r="A7" s="70" t="s">
        <v>39</v>
      </c>
      <c r="B7" s="69"/>
      <c r="C7" s="71" t="s">
        <v>40</v>
      </c>
      <c r="D7" s="72">
        <v>203.024</v>
      </c>
      <c r="E7" s="69" t="s">
        <v>41</v>
      </c>
      <c r="F7" s="68"/>
      <c r="G7" s="68">
        <f>D7*F7</f>
        <v>0</v>
      </c>
    </row>
    <row r="8" spans="1:7" ht="12.75">
      <c r="A8" s="70" t="s">
        <v>42</v>
      </c>
      <c r="B8" s="69">
        <v>573211111</v>
      </c>
      <c r="C8" s="69" t="s">
        <v>43</v>
      </c>
      <c r="D8" s="72">
        <v>2632</v>
      </c>
      <c r="E8" s="69" t="s">
        <v>44</v>
      </c>
      <c r="F8" s="68"/>
      <c r="G8" s="68">
        <f aca="true" t="shared" si="0" ref="G8:G68">D8*F8</f>
        <v>0</v>
      </c>
    </row>
    <row r="9" spans="1:7" ht="12.75">
      <c r="A9" s="70" t="s">
        <v>45</v>
      </c>
      <c r="B9" s="69">
        <v>577135322</v>
      </c>
      <c r="C9" s="69" t="s">
        <v>46</v>
      </c>
      <c r="D9" s="72">
        <v>2632</v>
      </c>
      <c r="E9" s="69" t="s">
        <v>44</v>
      </c>
      <c r="F9" s="68"/>
      <c r="G9" s="68">
        <f t="shared" si="0"/>
        <v>0</v>
      </c>
    </row>
    <row r="10" spans="1:7" ht="12.75">
      <c r="A10" s="70" t="s">
        <v>47</v>
      </c>
      <c r="B10" s="69">
        <v>573211111</v>
      </c>
      <c r="C10" s="69" t="s">
        <v>43</v>
      </c>
      <c r="D10" s="72">
        <v>2632</v>
      </c>
      <c r="E10" s="69" t="s">
        <v>44</v>
      </c>
      <c r="F10" s="68"/>
      <c r="G10" s="68">
        <f t="shared" si="0"/>
        <v>0</v>
      </c>
    </row>
    <row r="11" spans="1:7" ht="12.75">
      <c r="A11" s="70" t="s">
        <v>48</v>
      </c>
      <c r="B11" s="69">
        <v>577134121</v>
      </c>
      <c r="C11" s="69" t="s">
        <v>49</v>
      </c>
      <c r="D11" s="72">
        <v>2632</v>
      </c>
      <c r="E11" s="69" t="s">
        <v>44</v>
      </c>
      <c r="F11" s="68"/>
      <c r="G11" s="68">
        <f t="shared" si="0"/>
        <v>0</v>
      </c>
    </row>
    <row r="12" spans="1:7" ht="12.75">
      <c r="A12" s="70" t="s">
        <v>50</v>
      </c>
      <c r="B12" s="69">
        <v>573211111</v>
      </c>
      <c r="C12" s="69" t="s">
        <v>43</v>
      </c>
      <c r="D12" s="72">
        <v>208</v>
      </c>
      <c r="E12" s="69" t="s">
        <v>44</v>
      </c>
      <c r="F12" s="68"/>
      <c r="G12" s="68">
        <f t="shared" si="0"/>
        <v>0</v>
      </c>
    </row>
    <row r="13" spans="1:7" ht="12.75">
      <c r="A13" s="70" t="s">
        <v>51</v>
      </c>
      <c r="B13" s="69">
        <v>577135322</v>
      </c>
      <c r="C13" s="69" t="s">
        <v>46</v>
      </c>
      <c r="D13" s="72">
        <v>208</v>
      </c>
      <c r="E13" s="69" t="s">
        <v>44</v>
      </c>
      <c r="F13" s="68"/>
      <c r="G13" s="68">
        <f t="shared" si="0"/>
        <v>0</v>
      </c>
    </row>
    <row r="14" spans="1:7" ht="12.75">
      <c r="A14" s="70" t="s">
        <v>52</v>
      </c>
      <c r="B14" s="69">
        <v>573211111</v>
      </c>
      <c r="C14" s="69" t="s">
        <v>43</v>
      </c>
      <c r="D14" s="72">
        <v>208</v>
      </c>
      <c r="E14" s="69" t="s">
        <v>44</v>
      </c>
      <c r="F14" s="68"/>
      <c r="G14" s="68">
        <f t="shared" si="0"/>
        <v>0</v>
      </c>
    </row>
    <row r="15" spans="1:7" ht="12.75">
      <c r="A15" s="70" t="s">
        <v>53</v>
      </c>
      <c r="B15" s="69">
        <v>577134121</v>
      </c>
      <c r="C15" s="69" t="s">
        <v>49</v>
      </c>
      <c r="D15" s="72">
        <v>208</v>
      </c>
      <c r="E15" s="69" t="s">
        <v>44</v>
      </c>
      <c r="F15" s="68"/>
      <c r="G15" s="68">
        <f t="shared" si="0"/>
        <v>0</v>
      </c>
    </row>
    <row r="16" spans="1:7" ht="12.75">
      <c r="A16" s="70" t="s">
        <v>54</v>
      </c>
      <c r="B16" s="69">
        <v>573211111</v>
      </c>
      <c r="C16" s="69" t="s">
        <v>43</v>
      </c>
      <c r="D16" s="72">
        <v>392</v>
      </c>
      <c r="E16" s="69" t="s">
        <v>44</v>
      </c>
      <c r="F16" s="68"/>
      <c r="G16" s="68">
        <f t="shared" si="0"/>
        <v>0</v>
      </c>
    </row>
    <row r="17" spans="1:7" ht="12.75">
      <c r="A17" s="70" t="s">
        <v>55</v>
      </c>
      <c r="B17" s="69">
        <v>577135322</v>
      </c>
      <c r="C17" s="69" t="s">
        <v>46</v>
      </c>
      <c r="D17" s="72">
        <v>392</v>
      </c>
      <c r="E17" s="69" t="s">
        <v>44</v>
      </c>
      <c r="F17" s="68"/>
      <c r="G17" s="68">
        <f t="shared" si="0"/>
        <v>0</v>
      </c>
    </row>
    <row r="18" spans="1:7" ht="12.75">
      <c r="A18" s="70" t="s">
        <v>56</v>
      </c>
      <c r="B18" s="69">
        <v>573211111</v>
      </c>
      <c r="C18" s="69" t="s">
        <v>43</v>
      </c>
      <c r="D18" s="72">
        <v>392</v>
      </c>
      <c r="E18" s="69" t="s">
        <v>44</v>
      </c>
      <c r="F18" s="68"/>
      <c r="G18" s="68">
        <f t="shared" si="0"/>
        <v>0</v>
      </c>
    </row>
    <row r="19" spans="1:7" ht="12.75">
      <c r="A19" s="70" t="s">
        <v>57</v>
      </c>
      <c r="B19" s="69">
        <v>577134121</v>
      </c>
      <c r="C19" s="69" t="s">
        <v>49</v>
      </c>
      <c r="D19" s="72">
        <v>392</v>
      </c>
      <c r="E19" s="69" t="s">
        <v>44</v>
      </c>
      <c r="F19" s="68"/>
      <c r="G19" s="68">
        <f t="shared" si="0"/>
        <v>0</v>
      </c>
    </row>
    <row r="20" spans="1:7" ht="12.75">
      <c r="A20" s="70" t="s">
        <v>58</v>
      </c>
      <c r="B20" s="69">
        <v>935112111</v>
      </c>
      <c r="C20" s="69" t="s">
        <v>59</v>
      </c>
      <c r="D20" s="72">
        <v>12</v>
      </c>
      <c r="E20" s="69" t="s">
        <v>60</v>
      </c>
      <c r="F20" s="68"/>
      <c r="G20" s="68">
        <f t="shared" si="0"/>
        <v>0</v>
      </c>
    </row>
    <row r="21" spans="1:7" ht="12.75">
      <c r="A21" s="70" t="s">
        <v>61</v>
      </c>
      <c r="B21" s="69">
        <v>899231111</v>
      </c>
      <c r="C21" s="69" t="s">
        <v>62</v>
      </c>
      <c r="D21" s="72">
        <v>5</v>
      </c>
      <c r="E21" s="69" t="s">
        <v>63</v>
      </c>
      <c r="F21" s="68"/>
      <c r="G21" s="68">
        <f t="shared" si="0"/>
        <v>0</v>
      </c>
    </row>
    <row r="22" spans="1:7" ht="12.75">
      <c r="A22" s="70" t="s">
        <v>64</v>
      </c>
      <c r="B22" s="69">
        <v>899431111</v>
      </c>
      <c r="C22" s="69" t="s">
        <v>65</v>
      </c>
      <c r="D22" s="72">
        <v>17</v>
      </c>
      <c r="E22" s="69" t="s">
        <v>63</v>
      </c>
      <c r="F22" s="68"/>
      <c r="G22" s="68">
        <f t="shared" si="0"/>
        <v>0</v>
      </c>
    </row>
    <row r="23" spans="1:7" ht="12.75">
      <c r="A23" s="70" t="s">
        <v>66</v>
      </c>
      <c r="B23" s="69"/>
      <c r="C23" s="69" t="s">
        <v>67</v>
      </c>
      <c r="D23" s="72">
        <v>1</v>
      </c>
      <c r="E23" s="69" t="s">
        <v>68</v>
      </c>
      <c r="F23" s="68"/>
      <c r="G23" s="68">
        <f t="shared" si="0"/>
        <v>0</v>
      </c>
    </row>
    <row r="24" spans="1:8" ht="25.5">
      <c r="A24" s="70" t="s">
        <v>69</v>
      </c>
      <c r="B24" s="69"/>
      <c r="C24" s="71" t="s">
        <v>70</v>
      </c>
      <c r="D24" s="72">
        <v>1</v>
      </c>
      <c r="E24" s="69" t="s">
        <v>68</v>
      </c>
      <c r="F24" s="68"/>
      <c r="G24" s="68">
        <f t="shared" si="0"/>
        <v>0</v>
      </c>
      <c r="H24" s="73"/>
    </row>
    <row r="25" spans="1:7" ht="12.75">
      <c r="A25" s="66" t="s">
        <v>71</v>
      </c>
      <c r="B25" s="67"/>
      <c r="C25" s="67" t="s">
        <v>72</v>
      </c>
      <c r="D25" s="72"/>
      <c r="E25" s="69"/>
      <c r="F25" s="68"/>
      <c r="G25" s="68"/>
    </row>
    <row r="26" spans="1:7" ht="12.75">
      <c r="A26" s="70" t="s">
        <v>73</v>
      </c>
      <c r="B26" s="69">
        <v>122201101</v>
      </c>
      <c r="C26" s="69" t="s">
        <v>74</v>
      </c>
      <c r="D26" s="72">
        <v>7.7</v>
      </c>
      <c r="E26" s="69" t="s">
        <v>41</v>
      </c>
      <c r="F26" s="68"/>
      <c r="G26" s="68">
        <f t="shared" si="0"/>
        <v>0</v>
      </c>
    </row>
    <row r="27" spans="1:7" ht="12.75">
      <c r="A27" s="70" t="s">
        <v>75</v>
      </c>
      <c r="B27" s="69">
        <v>122201109</v>
      </c>
      <c r="C27" s="69" t="s">
        <v>76</v>
      </c>
      <c r="D27" s="72">
        <v>3.85</v>
      </c>
      <c r="E27" s="69" t="s">
        <v>41</v>
      </c>
      <c r="F27" s="68"/>
      <c r="G27" s="68">
        <f t="shared" si="0"/>
        <v>0</v>
      </c>
    </row>
    <row r="28" spans="1:7" ht="12.75">
      <c r="A28" s="70" t="s">
        <v>77</v>
      </c>
      <c r="B28" s="69">
        <v>162401102</v>
      </c>
      <c r="C28" s="69" t="s">
        <v>78</v>
      </c>
      <c r="D28" s="72">
        <v>7.7</v>
      </c>
      <c r="E28" s="69" t="s">
        <v>41</v>
      </c>
      <c r="F28" s="68"/>
      <c r="G28" s="68">
        <f t="shared" si="0"/>
        <v>0</v>
      </c>
    </row>
    <row r="29" spans="1:7" ht="12.75">
      <c r="A29" s="70" t="s">
        <v>79</v>
      </c>
      <c r="B29" s="69">
        <v>171201201</v>
      </c>
      <c r="C29" s="69" t="s">
        <v>80</v>
      </c>
      <c r="D29" s="72">
        <v>7.7</v>
      </c>
      <c r="E29" s="69" t="s">
        <v>41</v>
      </c>
      <c r="F29" s="68"/>
      <c r="G29" s="68">
        <f t="shared" si="0"/>
        <v>0</v>
      </c>
    </row>
    <row r="30" spans="1:7" ht="12.75">
      <c r="A30" s="70" t="s">
        <v>81</v>
      </c>
      <c r="B30" s="69"/>
      <c r="C30" s="69" t="s">
        <v>82</v>
      </c>
      <c r="D30" s="72">
        <v>12.32</v>
      </c>
      <c r="E30" s="69" t="s">
        <v>83</v>
      </c>
      <c r="F30" s="68"/>
      <c r="G30" s="68">
        <f t="shared" si="0"/>
        <v>0</v>
      </c>
    </row>
    <row r="31" spans="1:7" ht="12.75">
      <c r="A31" s="70" t="s">
        <v>84</v>
      </c>
      <c r="B31" s="69"/>
      <c r="C31" s="69" t="s">
        <v>85</v>
      </c>
      <c r="D31" s="72">
        <v>1</v>
      </c>
      <c r="E31" s="69" t="s">
        <v>68</v>
      </c>
      <c r="F31" s="68"/>
      <c r="G31" s="68">
        <f t="shared" si="0"/>
        <v>0</v>
      </c>
    </row>
    <row r="32" spans="1:7" ht="12.75">
      <c r="A32" s="70" t="s">
        <v>86</v>
      </c>
      <c r="B32" s="69">
        <v>919412111</v>
      </c>
      <c r="C32" s="69" t="s">
        <v>87</v>
      </c>
      <c r="D32" s="72">
        <v>1</v>
      </c>
      <c r="E32" s="69" t="s">
        <v>68</v>
      </c>
      <c r="F32" s="68"/>
      <c r="G32" s="68">
        <f t="shared" si="0"/>
        <v>0</v>
      </c>
    </row>
    <row r="33" spans="1:7" ht="12.75">
      <c r="A33" s="70" t="s">
        <v>88</v>
      </c>
      <c r="B33" s="69">
        <v>181101102</v>
      </c>
      <c r="C33" s="69" t="s">
        <v>89</v>
      </c>
      <c r="D33" s="72">
        <v>38.5</v>
      </c>
      <c r="E33" s="69" t="s">
        <v>44</v>
      </c>
      <c r="F33" s="68"/>
      <c r="G33" s="68">
        <f t="shared" si="0"/>
        <v>0</v>
      </c>
    </row>
    <row r="34" spans="1:7" ht="12.75">
      <c r="A34" s="70" t="s">
        <v>90</v>
      </c>
      <c r="B34" s="69">
        <v>564751111</v>
      </c>
      <c r="C34" s="69" t="s">
        <v>91</v>
      </c>
      <c r="D34" s="72">
        <v>38.5</v>
      </c>
      <c r="E34" s="69" t="s">
        <v>44</v>
      </c>
      <c r="F34" s="68"/>
      <c r="G34" s="68">
        <f t="shared" si="0"/>
        <v>0</v>
      </c>
    </row>
    <row r="35" spans="1:7" ht="12.75">
      <c r="A35" s="70" t="s">
        <v>92</v>
      </c>
      <c r="B35" s="69">
        <v>564851111</v>
      </c>
      <c r="C35" s="69" t="s">
        <v>93</v>
      </c>
      <c r="D35" s="72">
        <v>38.5</v>
      </c>
      <c r="E35" s="69" t="s">
        <v>44</v>
      </c>
      <c r="F35" s="68"/>
      <c r="G35" s="68">
        <f t="shared" si="0"/>
        <v>0</v>
      </c>
    </row>
    <row r="36" spans="1:7" ht="12.75">
      <c r="A36" s="70" t="s">
        <v>94</v>
      </c>
      <c r="B36" s="69">
        <v>565136211</v>
      </c>
      <c r="C36" s="69" t="s">
        <v>95</v>
      </c>
      <c r="D36" s="72">
        <v>38.5</v>
      </c>
      <c r="E36" s="69" t="s">
        <v>44</v>
      </c>
      <c r="F36" s="68"/>
      <c r="G36" s="68">
        <f t="shared" si="0"/>
        <v>0</v>
      </c>
    </row>
    <row r="37" spans="1:7" ht="12.75">
      <c r="A37" s="70" t="s">
        <v>96</v>
      </c>
      <c r="B37" s="69">
        <v>577134111</v>
      </c>
      <c r="C37" s="69" t="s">
        <v>97</v>
      </c>
      <c r="D37" s="72">
        <v>38.5</v>
      </c>
      <c r="E37" s="69" t="s">
        <v>44</v>
      </c>
      <c r="F37" s="68"/>
      <c r="G37" s="68">
        <f t="shared" si="0"/>
        <v>0</v>
      </c>
    </row>
    <row r="38" spans="1:7" ht="15.75" customHeight="1">
      <c r="A38" s="66" t="s">
        <v>98</v>
      </c>
      <c r="B38" s="67"/>
      <c r="C38" s="74" t="s">
        <v>99</v>
      </c>
      <c r="D38" s="72"/>
      <c r="E38" s="69"/>
      <c r="F38" s="68"/>
      <c r="G38" s="68"/>
    </row>
    <row r="39" spans="1:7" ht="12.75">
      <c r="A39" s="70" t="s">
        <v>100</v>
      </c>
      <c r="B39" s="69">
        <v>122201101</v>
      </c>
      <c r="C39" s="71" t="s">
        <v>74</v>
      </c>
      <c r="D39" s="72">
        <v>17.4</v>
      </c>
      <c r="E39" s="69" t="s">
        <v>41</v>
      </c>
      <c r="F39" s="68"/>
      <c r="G39" s="68">
        <f t="shared" si="0"/>
        <v>0</v>
      </c>
    </row>
    <row r="40" spans="1:9" ht="12.75">
      <c r="A40" s="70" t="s">
        <v>101</v>
      </c>
      <c r="B40" s="69">
        <v>122201109</v>
      </c>
      <c r="C40" s="69" t="s">
        <v>76</v>
      </c>
      <c r="D40" s="72">
        <v>8.7</v>
      </c>
      <c r="E40" s="69" t="s">
        <v>41</v>
      </c>
      <c r="F40" s="68"/>
      <c r="G40" s="68">
        <f t="shared" si="0"/>
        <v>0</v>
      </c>
      <c r="I40" s="75"/>
    </row>
    <row r="41" spans="1:7" ht="12.75">
      <c r="A41" s="70" t="s">
        <v>102</v>
      </c>
      <c r="B41" s="69">
        <v>162401102</v>
      </c>
      <c r="C41" s="71" t="s">
        <v>78</v>
      </c>
      <c r="D41" s="72">
        <v>17.4</v>
      </c>
      <c r="E41" s="69" t="s">
        <v>41</v>
      </c>
      <c r="F41" s="68"/>
      <c r="G41" s="68">
        <f t="shared" si="0"/>
        <v>0</v>
      </c>
    </row>
    <row r="42" spans="1:7" ht="12.75">
      <c r="A42" s="70" t="s">
        <v>103</v>
      </c>
      <c r="B42" s="69">
        <v>171201201</v>
      </c>
      <c r="C42" s="69" t="s">
        <v>80</v>
      </c>
      <c r="D42" s="72">
        <v>17.4</v>
      </c>
      <c r="E42" s="69" t="s">
        <v>41</v>
      </c>
      <c r="F42" s="68"/>
      <c r="G42" s="68">
        <f t="shared" si="0"/>
        <v>0</v>
      </c>
    </row>
    <row r="43" spans="1:7" ht="12.75">
      <c r="A43" s="70" t="s">
        <v>104</v>
      </c>
      <c r="B43" s="69"/>
      <c r="C43" s="69" t="s">
        <v>82</v>
      </c>
      <c r="D43" s="72">
        <v>27.84</v>
      </c>
      <c r="E43" s="69" t="s">
        <v>83</v>
      </c>
      <c r="F43" s="68"/>
      <c r="G43" s="68">
        <f t="shared" si="0"/>
        <v>0</v>
      </c>
    </row>
    <row r="44" spans="1:7" ht="12.75">
      <c r="A44" s="70" t="s">
        <v>105</v>
      </c>
      <c r="B44" s="69">
        <v>181101102</v>
      </c>
      <c r="C44" s="69" t="s">
        <v>89</v>
      </c>
      <c r="D44" s="72">
        <v>58</v>
      </c>
      <c r="E44" s="69" t="s">
        <v>44</v>
      </c>
      <c r="F44" s="68"/>
      <c r="G44" s="68">
        <f t="shared" si="0"/>
        <v>0</v>
      </c>
    </row>
    <row r="45" spans="1:7" ht="12.75">
      <c r="A45" s="70" t="s">
        <v>106</v>
      </c>
      <c r="B45" s="69">
        <v>564761111</v>
      </c>
      <c r="C45" s="69" t="s">
        <v>107</v>
      </c>
      <c r="D45" s="72">
        <v>58</v>
      </c>
      <c r="E45" s="69" t="s">
        <v>44</v>
      </c>
      <c r="F45" s="68"/>
      <c r="G45" s="68">
        <f t="shared" si="0"/>
        <v>0</v>
      </c>
    </row>
    <row r="46" spans="1:7" ht="12.75">
      <c r="A46" s="70" t="s">
        <v>108</v>
      </c>
      <c r="B46" s="69">
        <v>564831111</v>
      </c>
      <c r="C46" s="69" t="s">
        <v>109</v>
      </c>
      <c r="D46" s="72">
        <v>58</v>
      </c>
      <c r="E46" s="69" t="s">
        <v>44</v>
      </c>
      <c r="F46" s="68"/>
      <c r="G46" s="68">
        <f t="shared" si="0"/>
        <v>0</v>
      </c>
    </row>
    <row r="47" spans="1:7" ht="12.75">
      <c r="A47" s="63" t="s">
        <v>110</v>
      </c>
      <c r="B47" s="64"/>
      <c r="C47" s="64" t="s">
        <v>111</v>
      </c>
      <c r="D47" s="76"/>
      <c r="E47" s="64"/>
      <c r="F47" s="65"/>
      <c r="G47" s="65"/>
    </row>
    <row r="48" spans="1:7" ht="25.5">
      <c r="A48" s="70" t="s">
        <v>112</v>
      </c>
      <c r="B48" s="69"/>
      <c r="C48" s="71" t="s">
        <v>113</v>
      </c>
      <c r="D48" s="72">
        <v>0.6</v>
      </c>
      <c r="E48" s="69" t="s">
        <v>41</v>
      </c>
      <c r="F48" s="68"/>
      <c r="G48" s="68">
        <f t="shared" si="0"/>
        <v>0</v>
      </c>
    </row>
    <row r="49" spans="1:7" ht="12.75">
      <c r="A49" s="70" t="s">
        <v>114</v>
      </c>
      <c r="B49" s="69">
        <v>573211111</v>
      </c>
      <c r="C49" s="69" t="s">
        <v>43</v>
      </c>
      <c r="D49" s="72">
        <v>110</v>
      </c>
      <c r="E49" s="69" t="s">
        <v>44</v>
      </c>
      <c r="F49" s="68"/>
      <c r="G49" s="68">
        <f t="shared" si="0"/>
        <v>0</v>
      </c>
    </row>
    <row r="50" spans="1:7" ht="12.75">
      <c r="A50" s="70" t="s">
        <v>115</v>
      </c>
      <c r="B50" s="69"/>
      <c r="C50" s="69" t="s">
        <v>116</v>
      </c>
      <c r="D50" s="72">
        <v>15</v>
      </c>
      <c r="E50" s="69" t="s">
        <v>83</v>
      </c>
      <c r="F50" s="68"/>
      <c r="G50" s="68">
        <f t="shared" si="0"/>
        <v>0</v>
      </c>
    </row>
    <row r="51" spans="1:7" ht="12.75">
      <c r="A51" s="70" t="s">
        <v>117</v>
      </c>
      <c r="B51" s="69">
        <v>573211111</v>
      </c>
      <c r="C51" s="69" t="s">
        <v>43</v>
      </c>
      <c r="D51" s="72">
        <v>110</v>
      </c>
      <c r="E51" s="69" t="s">
        <v>44</v>
      </c>
      <c r="F51" s="68"/>
      <c r="G51" s="68">
        <f t="shared" si="0"/>
        <v>0</v>
      </c>
    </row>
    <row r="52" spans="1:7" ht="12.75">
      <c r="A52" s="70" t="s">
        <v>118</v>
      </c>
      <c r="B52" s="69">
        <v>577144221</v>
      </c>
      <c r="C52" s="69" t="s">
        <v>119</v>
      </c>
      <c r="D52" s="72">
        <v>110</v>
      </c>
      <c r="E52" s="69" t="s">
        <v>44</v>
      </c>
      <c r="F52" s="68"/>
      <c r="G52" s="68">
        <f t="shared" si="0"/>
        <v>0</v>
      </c>
    </row>
    <row r="53" spans="1:7" ht="12.75">
      <c r="A53" s="70" t="s">
        <v>120</v>
      </c>
      <c r="B53" s="69">
        <v>569831111</v>
      </c>
      <c r="C53" s="69" t="s">
        <v>121</v>
      </c>
      <c r="D53" s="72">
        <v>22</v>
      </c>
      <c r="E53" s="69" t="s">
        <v>44</v>
      </c>
      <c r="F53" s="68"/>
      <c r="G53" s="68">
        <f t="shared" si="0"/>
        <v>0</v>
      </c>
    </row>
    <row r="54" spans="1:7" ht="12.75">
      <c r="A54" s="63" t="s">
        <v>122</v>
      </c>
      <c r="B54" s="64"/>
      <c r="C54" s="64" t="s">
        <v>123</v>
      </c>
      <c r="D54" s="76"/>
      <c r="E54" s="64"/>
      <c r="F54" s="65"/>
      <c r="G54" s="65"/>
    </row>
    <row r="55" spans="1:7" ht="25.5">
      <c r="A55" s="70" t="s">
        <v>124</v>
      </c>
      <c r="B55" s="69"/>
      <c r="C55" s="71" t="s">
        <v>125</v>
      </c>
      <c r="D55" s="72">
        <v>8.6</v>
      </c>
      <c r="E55" s="69" t="s">
        <v>41</v>
      </c>
      <c r="F55" s="68"/>
      <c r="G55" s="68">
        <f t="shared" si="0"/>
        <v>0</v>
      </c>
    </row>
    <row r="56" spans="1:7" ht="25.5">
      <c r="A56" s="70" t="s">
        <v>126</v>
      </c>
      <c r="B56" s="69"/>
      <c r="C56" s="71" t="s">
        <v>127</v>
      </c>
      <c r="D56" s="72">
        <v>2.6</v>
      </c>
      <c r="E56" s="69" t="s">
        <v>41</v>
      </c>
      <c r="F56" s="68"/>
      <c r="G56" s="68">
        <f t="shared" si="0"/>
        <v>0</v>
      </c>
    </row>
    <row r="57" spans="1:7" ht="12.75">
      <c r="A57" s="70" t="s">
        <v>128</v>
      </c>
      <c r="B57" s="69">
        <v>573211111</v>
      </c>
      <c r="C57" s="69" t="s">
        <v>43</v>
      </c>
      <c r="D57" s="72">
        <v>107.5</v>
      </c>
      <c r="E57" s="69" t="s">
        <v>44</v>
      </c>
      <c r="F57" s="68"/>
      <c r="G57" s="68">
        <f t="shared" si="0"/>
        <v>0</v>
      </c>
    </row>
    <row r="58" spans="1:7" ht="12.75">
      <c r="A58" s="70" t="s">
        <v>129</v>
      </c>
      <c r="B58" s="69">
        <v>573211111</v>
      </c>
      <c r="C58" s="69" t="s">
        <v>43</v>
      </c>
      <c r="D58" s="72">
        <v>754</v>
      </c>
      <c r="E58" s="69" t="s">
        <v>44</v>
      </c>
      <c r="F58" s="68"/>
      <c r="G58" s="68">
        <f t="shared" si="0"/>
        <v>0</v>
      </c>
    </row>
    <row r="59" spans="1:7" ht="12.75">
      <c r="A59" s="70" t="s">
        <v>130</v>
      </c>
      <c r="B59" s="69">
        <v>577135322</v>
      </c>
      <c r="C59" s="69" t="s">
        <v>46</v>
      </c>
      <c r="D59" s="72">
        <v>107.5</v>
      </c>
      <c r="E59" s="69" t="s">
        <v>44</v>
      </c>
      <c r="F59" s="68"/>
      <c r="G59" s="68">
        <f t="shared" si="0"/>
        <v>0</v>
      </c>
    </row>
    <row r="60" spans="1:7" ht="12.75">
      <c r="A60" s="70" t="s">
        <v>131</v>
      </c>
      <c r="B60" s="69">
        <v>577135322</v>
      </c>
      <c r="C60" s="69" t="s">
        <v>46</v>
      </c>
      <c r="D60" s="72">
        <v>754</v>
      </c>
      <c r="E60" s="69" t="s">
        <v>44</v>
      </c>
      <c r="F60" s="68"/>
      <c r="G60" s="68">
        <f t="shared" si="0"/>
        <v>0</v>
      </c>
    </row>
    <row r="61" spans="1:7" ht="12.75">
      <c r="A61" s="70" t="s">
        <v>132</v>
      </c>
      <c r="B61" s="69">
        <v>573211111</v>
      </c>
      <c r="C61" s="69" t="s">
        <v>43</v>
      </c>
      <c r="D61" s="72">
        <v>107.5</v>
      </c>
      <c r="E61" s="69" t="s">
        <v>44</v>
      </c>
      <c r="F61" s="68"/>
      <c r="G61" s="68">
        <f t="shared" si="0"/>
        <v>0</v>
      </c>
    </row>
    <row r="62" spans="1:7" ht="12.75">
      <c r="A62" s="70" t="s">
        <v>133</v>
      </c>
      <c r="B62" s="69">
        <v>573211111</v>
      </c>
      <c r="C62" s="69" t="s">
        <v>43</v>
      </c>
      <c r="D62" s="72">
        <v>754</v>
      </c>
      <c r="E62" s="69" t="s">
        <v>44</v>
      </c>
      <c r="F62" s="68"/>
      <c r="G62" s="68">
        <f t="shared" si="0"/>
        <v>0</v>
      </c>
    </row>
    <row r="63" spans="1:7" ht="12.75">
      <c r="A63" s="70" t="s">
        <v>134</v>
      </c>
      <c r="B63" s="69">
        <v>577134121</v>
      </c>
      <c r="C63" s="69" t="s">
        <v>49</v>
      </c>
      <c r="D63" s="72">
        <v>107.5</v>
      </c>
      <c r="E63" s="69" t="s">
        <v>44</v>
      </c>
      <c r="F63" s="68"/>
      <c r="G63" s="68">
        <f t="shared" si="0"/>
        <v>0</v>
      </c>
    </row>
    <row r="64" spans="1:7" ht="12.75">
      <c r="A64" s="70" t="s">
        <v>135</v>
      </c>
      <c r="B64" s="69">
        <v>577134121</v>
      </c>
      <c r="C64" s="69" t="s">
        <v>49</v>
      </c>
      <c r="D64" s="72">
        <v>754</v>
      </c>
      <c r="E64" s="69" t="s">
        <v>44</v>
      </c>
      <c r="F64" s="68"/>
      <c r="G64" s="68">
        <f t="shared" si="0"/>
        <v>0</v>
      </c>
    </row>
    <row r="65" spans="1:7" ht="12.75">
      <c r="A65" s="70" t="s">
        <v>136</v>
      </c>
      <c r="B65" s="69"/>
      <c r="C65" s="69" t="s">
        <v>137</v>
      </c>
      <c r="D65" s="72">
        <v>1</v>
      </c>
      <c r="E65" s="69" t="s">
        <v>68</v>
      </c>
      <c r="F65" s="68"/>
      <c r="G65" s="68">
        <f t="shared" si="0"/>
        <v>0</v>
      </c>
    </row>
    <row r="66" spans="1:7" ht="12.75">
      <c r="A66" s="70" t="s">
        <v>138</v>
      </c>
      <c r="B66" s="69">
        <v>935112111</v>
      </c>
      <c r="C66" s="69" t="s">
        <v>59</v>
      </c>
      <c r="D66" s="72">
        <v>37</v>
      </c>
      <c r="E66" s="69" t="s">
        <v>60</v>
      </c>
      <c r="F66" s="68"/>
      <c r="G66" s="68">
        <f t="shared" si="0"/>
        <v>0</v>
      </c>
    </row>
    <row r="67" spans="1:7" ht="12.75">
      <c r="A67" s="70" t="s">
        <v>139</v>
      </c>
      <c r="B67" s="69">
        <v>899231111</v>
      </c>
      <c r="C67" s="69" t="s">
        <v>140</v>
      </c>
      <c r="D67" s="72">
        <v>2</v>
      </c>
      <c r="E67" s="69" t="s">
        <v>63</v>
      </c>
      <c r="F67" s="68"/>
      <c r="G67" s="68">
        <f t="shared" si="0"/>
        <v>0</v>
      </c>
    </row>
    <row r="68" spans="1:7" ht="12.75">
      <c r="A68" s="70" t="s">
        <v>141</v>
      </c>
      <c r="B68" s="69">
        <v>899331111</v>
      </c>
      <c r="C68" s="69" t="s">
        <v>142</v>
      </c>
      <c r="D68" s="72">
        <v>1</v>
      </c>
      <c r="E68" s="69" t="s">
        <v>63</v>
      </c>
      <c r="F68" s="68"/>
      <c r="G68" s="68">
        <f t="shared" si="0"/>
        <v>0</v>
      </c>
    </row>
    <row r="69" ht="13.5" thickBot="1">
      <c r="F69" s="73"/>
    </row>
    <row r="70" spans="1:11" ht="12.75">
      <c r="A70" s="77" t="s">
        <v>143</v>
      </c>
      <c r="B70" s="78"/>
      <c r="C70" s="78"/>
      <c r="D70" s="78"/>
      <c r="E70" s="78"/>
      <c r="F70" s="78"/>
      <c r="G70" s="79">
        <f>SUM(G7:G68)</f>
        <v>0</v>
      </c>
      <c r="I70" s="75"/>
      <c r="K70" s="75"/>
    </row>
    <row r="71" spans="1:11" ht="12.75">
      <c r="A71" s="80" t="s">
        <v>144</v>
      </c>
      <c r="B71" s="81"/>
      <c r="C71" s="81"/>
      <c r="D71" s="81"/>
      <c r="E71" s="82"/>
      <c r="F71" s="82"/>
      <c r="G71" s="83">
        <f>0.2*G70</f>
        <v>0</v>
      </c>
      <c r="H71" s="75"/>
      <c r="I71" s="75"/>
      <c r="K71" s="75"/>
    </row>
    <row r="72" spans="1:11" ht="13.5" thickBot="1">
      <c r="A72" s="84" t="s">
        <v>145</v>
      </c>
      <c r="B72" s="85"/>
      <c r="C72" s="85"/>
      <c r="D72" s="85"/>
      <c r="E72" s="85"/>
      <c r="F72" s="85"/>
      <c r="G72" s="86">
        <f>G70+G71</f>
        <v>0</v>
      </c>
      <c r="I72" s="75"/>
      <c r="K72" s="75"/>
    </row>
    <row r="73" spans="1:8" ht="12.75">
      <c r="A73" s="87"/>
      <c r="B73" s="87"/>
      <c r="C73" s="87"/>
      <c r="D73" s="87"/>
      <c r="E73" s="87"/>
      <c r="F73" s="87"/>
      <c r="G73" s="87"/>
      <c r="H73" s="88"/>
    </row>
    <row r="74" ht="12.75">
      <c r="A74" s="87"/>
    </row>
    <row r="75" spans="1:9" ht="12.75">
      <c r="A75" s="87"/>
      <c r="G75" s="75"/>
      <c r="I75" s="73"/>
    </row>
    <row r="77" ht="12.75">
      <c r="I77" s="75"/>
    </row>
    <row r="78" ht="12.75">
      <c r="K78" s="89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headerFooter alignWithMargins="0">
    <oddHeader>&amp;C&amp;P/&amp;N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projektovani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Hrušková</dc:creator>
  <cp:keywords/>
  <dc:description/>
  <cp:lastModifiedBy>PC</cp:lastModifiedBy>
  <cp:lastPrinted>2011-01-25T12:33:38Z</cp:lastPrinted>
  <dcterms:created xsi:type="dcterms:W3CDTF">2008-10-13T12:31:43Z</dcterms:created>
  <dcterms:modified xsi:type="dcterms:W3CDTF">2011-01-25T12:41:12Z</dcterms:modified>
  <cp:category/>
  <cp:version/>
  <cp:contentType/>
  <cp:contentStatus/>
</cp:coreProperties>
</file>